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vuloni\Desktop\Response to reviewers - val. model\"/>
    </mc:Choice>
  </mc:AlternateContent>
  <bookViews>
    <workbookView xWindow="0" yWindow="0" windowWidth="23040" windowHeight="9216"/>
  </bookViews>
  <sheets>
    <sheet name="sup5" sheetId="1" r:id="rId1"/>
  </sheets>
  <calcPr calcId="162913"/>
</workbook>
</file>

<file path=xl/calcChain.xml><?xml version="1.0" encoding="utf-8"?>
<calcChain xmlns="http://schemas.openxmlformats.org/spreadsheetml/2006/main">
  <c r="K32" i="1" l="1"/>
  <c r="K224" i="1"/>
  <c r="J9" i="1"/>
  <c r="J41" i="1"/>
  <c r="J67" i="1"/>
  <c r="J83" i="1"/>
  <c r="J99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I50" i="1"/>
  <c r="M50" i="1" s="1"/>
  <c r="I114" i="1"/>
  <c r="M114" i="1" s="1"/>
  <c r="I178" i="1"/>
  <c r="M178" i="1" s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J17" i="1" s="1"/>
  <c r="H18" i="1"/>
  <c r="H19" i="1"/>
  <c r="H20" i="1"/>
  <c r="H21" i="1"/>
  <c r="H22" i="1"/>
  <c r="H23" i="1"/>
  <c r="H24" i="1"/>
  <c r="H25" i="1"/>
  <c r="J25" i="1" s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J49" i="1" s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J75" i="1" s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J91" i="1" s="1"/>
  <c r="H92" i="1"/>
  <c r="H93" i="1"/>
  <c r="H94" i="1"/>
  <c r="H95" i="1"/>
  <c r="H96" i="1"/>
  <c r="K96" i="1" s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J131" i="1" s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J147" i="1" s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K160" i="1" s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I226" i="1" s="1"/>
  <c r="M226" i="1" s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K243" i="1" s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K259" i="1" s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" i="1"/>
  <c r="K267" i="1" l="1"/>
  <c r="J267" i="1"/>
  <c r="K263" i="1"/>
  <c r="J263" i="1"/>
  <c r="K255" i="1"/>
  <c r="J255" i="1"/>
  <c r="K247" i="1"/>
  <c r="J247" i="1"/>
  <c r="K235" i="1"/>
  <c r="J235" i="1"/>
  <c r="I227" i="1"/>
  <c r="M227" i="1" s="1"/>
  <c r="K227" i="1"/>
  <c r="I211" i="1"/>
  <c r="M211" i="1" s="1"/>
  <c r="K211" i="1"/>
  <c r="I207" i="1"/>
  <c r="M207" i="1" s="1"/>
  <c r="K207" i="1"/>
  <c r="J207" i="1"/>
  <c r="I195" i="1"/>
  <c r="M195" i="1" s="1"/>
  <c r="K195" i="1"/>
  <c r="I179" i="1"/>
  <c r="M179" i="1" s="1"/>
  <c r="K179" i="1"/>
  <c r="I171" i="1"/>
  <c r="M171" i="1" s="1"/>
  <c r="K171" i="1"/>
  <c r="J171" i="1"/>
  <c r="I159" i="1"/>
  <c r="M159" i="1" s="1"/>
  <c r="K159" i="1"/>
  <c r="J159" i="1"/>
  <c r="I155" i="1"/>
  <c r="M155" i="1" s="1"/>
  <c r="K155" i="1"/>
  <c r="J155" i="1"/>
  <c r="I143" i="1"/>
  <c r="M143" i="1" s="1"/>
  <c r="K143" i="1"/>
  <c r="J143" i="1"/>
  <c r="I135" i="1"/>
  <c r="M135" i="1" s="1"/>
  <c r="K135" i="1"/>
  <c r="J135" i="1"/>
  <c r="I127" i="1"/>
  <c r="M127" i="1" s="1"/>
  <c r="K127" i="1"/>
  <c r="J127" i="1"/>
  <c r="I115" i="1"/>
  <c r="M115" i="1" s="1"/>
  <c r="K115" i="1"/>
  <c r="I107" i="1"/>
  <c r="M107" i="1" s="1"/>
  <c r="K107" i="1"/>
  <c r="J107" i="1"/>
  <c r="K274" i="1"/>
  <c r="J274" i="1"/>
  <c r="K262" i="1"/>
  <c r="J262" i="1"/>
  <c r="K254" i="1"/>
  <c r="J254" i="1"/>
  <c r="K246" i="1"/>
  <c r="J246" i="1"/>
  <c r="K238" i="1"/>
  <c r="J238" i="1"/>
  <c r="K230" i="1"/>
  <c r="J230" i="1"/>
  <c r="K222" i="1"/>
  <c r="J222" i="1"/>
  <c r="I222" i="1"/>
  <c r="M222" i="1" s="1"/>
  <c r="K214" i="1"/>
  <c r="J214" i="1"/>
  <c r="I214" i="1"/>
  <c r="M214" i="1" s="1"/>
  <c r="K206" i="1"/>
  <c r="J206" i="1"/>
  <c r="I206" i="1"/>
  <c r="M206" i="1" s="1"/>
  <c r="K202" i="1"/>
  <c r="J202" i="1"/>
  <c r="I202" i="1"/>
  <c r="M202" i="1" s="1"/>
  <c r="K198" i="1"/>
  <c r="J198" i="1"/>
  <c r="I198" i="1"/>
  <c r="M198" i="1" s="1"/>
  <c r="K190" i="1"/>
  <c r="J190" i="1"/>
  <c r="I190" i="1"/>
  <c r="M190" i="1" s="1"/>
  <c r="K186" i="1"/>
  <c r="J186" i="1"/>
  <c r="I186" i="1"/>
  <c r="M186" i="1" s="1"/>
  <c r="K182" i="1"/>
  <c r="J182" i="1"/>
  <c r="I182" i="1"/>
  <c r="M182" i="1" s="1"/>
  <c r="K178" i="1"/>
  <c r="J178" i="1"/>
  <c r="K174" i="1"/>
  <c r="J174" i="1"/>
  <c r="I174" i="1"/>
  <c r="M174" i="1" s="1"/>
  <c r="K170" i="1"/>
  <c r="J170" i="1"/>
  <c r="I170" i="1"/>
  <c r="M170" i="1" s="1"/>
  <c r="K166" i="1"/>
  <c r="J166" i="1"/>
  <c r="I166" i="1"/>
  <c r="M166" i="1" s="1"/>
  <c r="K162" i="1"/>
  <c r="J162" i="1"/>
  <c r="K158" i="1"/>
  <c r="J158" i="1"/>
  <c r="I158" i="1"/>
  <c r="M158" i="1" s="1"/>
  <c r="K154" i="1"/>
  <c r="J154" i="1"/>
  <c r="I154" i="1"/>
  <c r="M154" i="1" s="1"/>
  <c r="K150" i="1"/>
  <c r="J150" i="1"/>
  <c r="I150" i="1"/>
  <c r="M150" i="1" s="1"/>
  <c r="K146" i="1"/>
  <c r="J146" i="1"/>
  <c r="K142" i="1"/>
  <c r="J142" i="1"/>
  <c r="I142" i="1"/>
  <c r="M142" i="1" s="1"/>
  <c r="K138" i="1"/>
  <c r="J138" i="1"/>
  <c r="I138" i="1"/>
  <c r="M138" i="1" s="1"/>
  <c r="K134" i="1"/>
  <c r="J134" i="1"/>
  <c r="I134" i="1"/>
  <c r="M134" i="1" s="1"/>
  <c r="K130" i="1"/>
  <c r="J130" i="1"/>
  <c r="K126" i="1"/>
  <c r="J126" i="1"/>
  <c r="I126" i="1"/>
  <c r="M126" i="1" s="1"/>
  <c r="K122" i="1"/>
  <c r="J122" i="1"/>
  <c r="I122" i="1"/>
  <c r="M122" i="1" s="1"/>
  <c r="K118" i="1"/>
  <c r="J118" i="1"/>
  <c r="I118" i="1"/>
  <c r="M118" i="1" s="1"/>
  <c r="K114" i="1"/>
  <c r="J114" i="1"/>
  <c r="K110" i="1"/>
  <c r="J110" i="1"/>
  <c r="I110" i="1"/>
  <c r="M110" i="1" s="1"/>
  <c r="K106" i="1"/>
  <c r="J106" i="1"/>
  <c r="I106" i="1"/>
  <c r="M106" i="1" s="1"/>
  <c r="K102" i="1"/>
  <c r="J102" i="1"/>
  <c r="I102" i="1"/>
  <c r="M102" i="1" s="1"/>
  <c r="K98" i="1"/>
  <c r="J98" i="1"/>
  <c r="K94" i="1"/>
  <c r="J94" i="1"/>
  <c r="I94" i="1"/>
  <c r="M94" i="1" s="1"/>
  <c r="K90" i="1"/>
  <c r="J90" i="1"/>
  <c r="I90" i="1"/>
  <c r="M90" i="1" s="1"/>
  <c r="K86" i="1"/>
  <c r="J86" i="1"/>
  <c r="I86" i="1"/>
  <c r="M86" i="1" s="1"/>
  <c r="K82" i="1"/>
  <c r="J82" i="1"/>
  <c r="K78" i="1"/>
  <c r="J78" i="1"/>
  <c r="I78" i="1"/>
  <c r="M78" i="1" s="1"/>
  <c r="K74" i="1"/>
  <c r="J74" i="1"/>
  <c r="I74" i="1"/>
  <c r="M74" i="1" s="1"/>
  <c r="K70" i="1"/>
  <c r="J70" i="1"/>
  <c r="I70" i="1"/>
  <c r="M70" i="1" s="1"/>
  <c r="J66" i="1"/>
  <c r="K66" i="1"/>
  <c r="J62" i="1"/>
  <c r="K62" i="1"/>
  <c r="I62" i="1"/>
  <c r="M62" i="1" s="1"/>
  <c r="J58" i="1"/>
  <c r="K58" i="1"/>
  <c r="I58" i="1"/>
  <c r="M58" i="1" s="1"/>
  <c r="J54" i="1"/>
  <c r="K54" i="1"/>
  <c r="I54" i="1"/>
  <c r="M54" i="1" s="1"/>
  <c r="J50" i="1"/>
  <c r="K50" i="1"/>
  <c r="J46" i="1"/>
  <c r="K46" i="1"/>
  <c r="I46" i="1"/>
  <c r="M46" i="1" s="1"/>
  <c r="J42" i="1"/>
  <c r="K42" i="1"/>
  <c r="I42" i="1"/>
  <c r="M42" i="1" s="1"/>
  <c r="J38" i="1"/>
  <c r="K38" i="1"/>
  <c r="I38" i="1"/>
  <c r="M38" i="1" s="1"/>
  <c r="J34" i="1"/>
  <c r="K34" i="1"/>
  <c r="J30" i="1"/>
  <c r="K30" i="1"/>
  <c r="I30" i="1"/>
  <c r="M30" i="1" s="1"/>
  <c r="J26" i="1"/>
  <c r="K26" i="1"/>
  <c r="I26" i="1"/>
  <c r="M26" i="1" s="1"/>
  <c r="J22" i="1"/>
  <c r="K22" i="1"/>
  <c r="I22" i="1"/>
  <c r="M22" i="1" s="1"/>
  <c r="J18" i="1"/>
  <c r="K18" i="1"/>
  <c r="J14" i="1"/>
  <c r="K14" i="1"/>
  <c r="I14" i="1"/>
  <c r="M14" i="1" s="1"/>
  <c r="J10" i="1"/>
  <c r="K10" i="1"/>
  <c r="I10" i="1"/>
  <c r="M10" i="1" s="1"/>
  <c r="J6" i="1"/>
  <c r="K6" i="1"/>
  <c r="I6" i="1"/>
  <c r="M6" i="1" s="1"/>
  <c r="I162" i="1"/>
  <c r="M162" i="1" s="1"/>
  <c r="I98" i="1"/>
  <c r="M98" i="1" s="1"/>
  <c r="I34" i="1"/>
  <c r="M34" i="1" s="1"/>
  <c r="J259" i="1"/>
  <c r="J195" i="1"/>
  <c r="I2" i="1"/>
  <c r="M2" i="1" s="1"/>
  <c r="K2" i="1"/>
  <c r="K251" i="1"/>
  <c r="J251" i="1"/>
  <c r="K239" i="1"/>
  <c r="J239" i="1"/>
  <c r="I223" i="1"/>
  <c r="M223" i="1" s="1"/>
  <c r="K223" i="1"/>
  <c r="J223" i="1"/>
  <c r="I215" i="1"/>
  <c r="M215" i="1" s="1"/>
  <c r="K215" i="1"/>
  <c r="J215" i="1"/>
  <c r="I199" i="1"/>
  <c r="M199" i="1" s="1"/>
  <c r="K199" i="1"/>
  <c r="J199" i="1"/>
  <c r="I191" i="1"/>
  <c r="M191" i="1" s="1"/>
  <c r="K191" i="1"/>
  <c r="J191" i="1"/>
  <c r="I183" i="1"/>
  <c r="M183" i="1" s="1"/>
  <c r="K183" i="1"/>
  <c r="J183" i="1"/>
  <c r="I175" i="1"/>
  <c r="M175" i="1" s="1"/>
  <c r="K175" i="1"/>
  <c r="J175" i="1"/>
  <c r="I163" i="1"/>
  <c r="M163" i="1" s="1"/>
  <c r="K163" i="1"/>
  <c r="I151" i="1"/>
  <c r="M151" i="1" s="1"/>
  <c r="K151" i="1"/>
  <c r="J151" i="1"/>
  <c r="I139" i="1"/>
  <c r="M139" i="1" s="1"/>
  <c r="K139" i="1"/>
  <c r="J139" i="1"/>
  <c r="I131" i="1"/>
  <c r="M131" i="1" s="1"/>
  <c r="K131" i="1"/>
  <c r="I123" i="1"/>
  <c r="M123" i="1" s="1"/>
  <c r="K123" i="1"/>
  <c r="J123" i="1"/>
  <c r="I111" i="1"/>
  <c r="M111" i="1" s="1"/>
  <c r="K111" i="1"/>
  <c r="J111" i="1"/>
  <c r="I103" i="1"/>
  <c r="M103" i="1" s="1"/>
  <c r="K103" i="1"/>
  <c r="J103" i="1"/>
  <c r="J211" i="1"/>
  <c r="K270" i="1"/>
  <c r="J270" i="1"/>
  <c r="K266" i="1"/>
  <c r="J266" i="1"/>
  <c r="K258" i="1"/>
  <c r="J258" i="1"/>
  <c r="K250" i="1"/>
  <c r="J250" i="1"/>
  <c r="K242" i="1"/>
  <c r="J242" i="1"/>
  <c r="K234" i="1"/>
  <c r="J234" i="1"/>
  <c r="K226" i="1"/>
  <c r="J226" i="1"/>
  <c r="K218" i="1"/>
  <c r="J218" i="1"/>
  <c r="I218" i="1"/>
  <c r="M218" i="1" s="1"/>
  <c r="K210" i="1"/>
  <c r="J210" i="1"/>
  <c r="K194" i="1"/>
  <c r="J194" i="1"/>
  <c r="K273" i="1"/>
  <c r="J273" i="1"/>
  <c r="K269" i="1"/>
  <c r="J269" i="1"/>
  <c r="K265" i="1"/>
  <c r="J265" i="1"/>
  <c r="K261" i="1"/>
  <c r="J261" i="1"/>
  <c r="K257" i="1"/>
  <c r="J257" i="1"/>
  <c r="K253" i="1"/>
  <c r="J253" i="1"/>
  <c r="K249" i="1"/>
  <c r="J249" i="1"/>
  <c r="K245" i="1"/>
  <c r="J245" i="1"/>
  <c r="K241" i="1"/>
  <c r="J241" i="1"/>
  <c r="K237" i="1"/>
  <c r="J237" i="1"/>
  <c r="K233" i="1"/>
  <c r="J233" i="1"/>
  <c r="K229" i="1"/>
  <c r="J229" i="1"/>
  <c r="I225" i="1"/>
  <c r="M225" i="1" s="1"/>
  <c r="K225" i="1"/>
  <c r="J225" i="1"/>
  <c r="I221" i="1"/>
  <c r="M221" i="1" s="1"/>
  <c r="K221" i="1"/>
  <c r="J221" i="1"/>
  <c r="I217" i="1"/>
  <c r="M217" i="1" s="1"/>
  <c r="K217" i="1"/>
  <c r="J217" i="1"/>
  <c r="I213" i="1"/>
  <c r="M213" i="1" s="1"/>
  <c r="K213" i="1"/>
  <c r="J213" i="1"/>
  <c r="I209" i="1"/>
  <c r="M209" i="1" s="1"/>
  <c r="K209" i="1"/>
  <c r="J209" i="1"/>
  <c r="I205" i="1"/>
  <c r="M205" i="1" s="1"/>
  <c r="K205" i="1"/>
  <c r="J205" i="1"/>
  <c r="I201" i="1"/>
  <c r="M201" i="1" s="1"/>
  <c r="K201" i="1"/>
  <c r="J201" i="1"/>
  <c r="I197" i="1"/>
  <c r="M197" i="1" s="1"/>
  <c r="K197" i="1"/>
  <c r="J197" i="1"/>
  <c r="I193" i="1"/>
  <c r="M193" i="1" s="1"/>
  <c r="K193" i="1"/>
  <c r="J193" i="1"/>
  <c r="I189" i="1"/>
  <c r="M189" i="1" s="1"/>
  <c r="K189" i="1"/>
  <c r="J189" i="1"/>
  <c r="I185" i="1"/>
  <c r="M185" i="1" s="1"/>
  <c r="K185" i="1"/>
  <c r="J185" i="1"/>
  <c r="I181" i="1"/>
  <c r="M181" i="1" s="1"/>
  <c r="K181" i="1"/>
  <c r="J181" i="1"/>
  <c r="I177" i="1"/>
  <c r="M177" i="1" s="1"/>
  <c r="K177" i="1"/>
  <c r="J177" i="1"/>
  <c r="I173" i="1"/>
  <c r="M173" i="1" s="1"/>
  <c r="K173" i="1"/>
  <c r="J173" i="1"/>
  <c r="I169" i="1"/>
  <c r="M169" i="1" s="1"/>
  <c r="K169" i="1"/>
  <c r="J169" i="1"/>
  <c r="I165" i="1"/>
  <c r="M165" i="1" s="1"/>
  <c r="K165" i="1"/>
  <c r="J165" i="1"/>
  <c r="I161" i="1"/>
  <c r="M161" i="1" s="1"/>
  <c r="K161" i="1"/>
  <c r="J161" i="1"/>
  <c r="I157" i="1"/>
  <c r="M157" i="1" s="1"/>
  <c r="K157" i="1"/>
  <c r="J157" i="1"/>
  <c r="I153" i="1"/>
  <c r="M153" i="1" s="1"/>
  <c r="K153" i="1"/>
  <c r="J153" i="1"/>
  <c r="I149" i="1"/>
  <c r="M149" i="1" s="1"/>
  <c r="K149" i="1"/>
  <c r="J149" i="1"/>
  <c r="I145" i="1"/>
  <c r="M145" i="1" s="1"/>
  <c r="K145" i="1"/>
  <c r="J145" i="1"/>
  <c r="I141" i="1"/>
  <c r="M141" i="1" s="1"/>
  <c r="K141" i="1"/>
  <c r="J141" i="1"/>
  <c r="I137" i="1"/>
  <c r="M137" i="1" s="1"/>
  <c r="K137" i="1"/>
  <c r="J137" i="1"/>
  <c r="I133" i="1"/>
  <c r="M133" i="1" s="1"/>
  <c r="K133" i="1"/>
  <c r="J133" i="1"/>
  <c r="I129" i="1"/>
  <c r="M129" i="1" s="1"/>
  <c r="K129" i="1"/>
  <c r="J129" i="1"/>
  <c r="I125" i="1"/>
  <c r="M125" i="1" s="1"/>
  <c r="K125" i="1"/>
  <c r="J125" i="1"/>
  <c r="I210" i="1"/>
  <c r="M210" i="1" s="1"/>
  <c r="I146" i="1"/>
  <c r="M146" i="1" s="1"/>
  <c r="I82" i="1"/>
  <c r="M82" i="1" s="1"/>
  <c r="I18" i="1"/>
  <c r="M18" i="1" s="1"/>
  <c r="J243" i="1"/>
  <c r="J179" i="1"/>
  <c r="J115" i="1"/>
  <c r="K271" i="1"/>
  <c r="J271" i="1"/>
  <c r="K231" i="1"/>
  <c r="J231" i="1"/>
  <c r="I219" i="1"/>
  <c r="M219" i="1" s="1"/>
  <c r="K219" i="1"/>
  <c r="J219" i="1"/>
  <c r="I203" i="1"/>
  <c r="M203" i="1" s="1"/>
  <c r="K203" i="1"/>
  <c r="J203" i="1"/>
  <c r="I187" i="1"/>
  <c r="M187" i="1" s="1"/>
  <c r="K187" i="1"/>
  <c r="J187" i="1"/>
  <c r="I167" i="1"/>
  <c r="M167" i="1" s="1"/>
  <c r="K167" i="1"/>
  <c r="J167" i="1"/>
  <c r="I147" i="1"/>
  <c r="M147" i="1" s="1"/>
  <c r="K147" i="1"/>
  <c r="I119" i="1"/>
  <c r="M119" i="1" s="1"/>
  <c r="K119" i="1"/>
  <c r="J119" i="1"/>
  <c r="J2" i="1"/>
  <c r="J272" i="1"/>
  <c r="K272" i="1"/>
  <c r="J268" i="1"/>
  <c r="K268" i="1"/>
  <c r="J264" i="1"/>
  <c r="K264" i="1"/>
  <c r="K260" i="1"/>
  <c r="J260" i="1"/>
  <c r="J256" i="1"/>
  <c r="K256" i="1"/>
  <c r="J252" i="1"/>
  <c r="K252" i="1"/>
  <c r="J248" i="1"/>
  <c r="K248" i="1"/>
  <c r="K244" i="1"/>
  <c r="J244" i="1"/>
  <c r="J240" i="1"/>
  <c r="K240" i="1"/>
  <c r="J236" i="1"/>
  <c r="K236" i="1"/>
  <c r="J232" i="1"/>
  <c r="K232" i="1"/>
  <c r="I228" i="1"/>
  <c r="M228" i="1" s="1"/>
  <c r="K228" i="1"/>
  <c r="J228" i="1"/>
  <c r="I224" i="1"/>
  <c r="M224" i="1" s="1"/>
  <c r="J224" i="1"/>
  <c r="I220" i="1"/>
  <c r="M220" i="1" s="1"/>
  <c r="J220" i="1"/>
  <c r="K220" i="1"/>
  <c r="I216" i="1"/>
  <c r="M216" i="1" s="1"/>
  <c r="J216" i="1"/>
  <c r="K216" i="1"/>
  <c r="I212" i="1"/>
  <c r="M212" i="1" s="1"/>
  <c r="K212" i="1"/>
  <c r="J212" i="1"/>
  <c r="I208" i="1"/>
  <c r="M208" i="1" s="1"/>
  <c r="J208" i="1"/>
  <c r="K208" i="1"/>
  <c r="I204" i="1"/>
  <c r="M204" i="1" s="1"/>
  <c r="J204" i="1"/>
  <c r="K204" i="1"/>
  <c r="I200" i="1"/>
  <c r="M200" i="1" s="1"/>
  <c r="J200" i="1"/>
  <c r="K200" i="1"/>
  <c r="I196" i="1"/>
  <c r="M196" i="1" s="1"/>
  <c r="K196" i="1"/>
  <c r="J196" i="1"/>
  <c r="I192" i="1"/>
  <c r="M192" i="1" s="1"/>
  <c r="J192" i="1"/>
  <c r="K192" i="1"/>
  <c r="I188" i="1"/>
  <c r="M188" i="1" s="1"/>
  <c r="J188" i="1"/>
  <c r="K188" i="1"/>
  <c r="I184" i="1"/>
  <c r="M184" i="1" s="1"/>
  <c r="J184" i="1"/>
  <c r="K184" i="1"/>
  <c r="I180" i="1"/>
  <c r="M180" i="1" s="1"/>
  <c r="K180" i="1"/>
  <c r="J180" i="1"/>
  <c r="I176" i="1"/>
  <c r="M176" i="1" s="1"/>
  <c r="J176" i="1"/>
  <c r="K176" i="1"/>
  <c r="I172" i="1"/>
  <c r="M172" i="1" s="1"/>
  <c r="J172" i="1"/>
  <c r="K172" i="1"/>
  <c r="I168" i="1"/>
  <c r="M168" i="1" s="1"/>
  <c r="J168" i="1"/>
  <c r="K168" i="1"/>
  <c r="I164" i="1"/>
  <c r="M164" i="1" s="1"/>
  <c r="K164" i="1"/>
  <c r="J164" i="1"/>
  <c r="I160" i="1"/>
  <c r="M160" i="1" s="1"/>
  <c r="J160" i="1"/>
  <c r="I156" i="1"/>
  <c r="M156" i="1" s="1"/>
  <c r="J156" i="1"/>
  <c r="K156" i="1"/>
  <c r="I152" i="1"/>
  <c r="M152" i="1" s="1"/>
  <c r="J152" i="1"/>
  <c r="K152" i="1"/>
  <c r="I148" i="1"/>
  <c r="M148" i="1" s="1"/>
  <c r="K148" i="1"/>
  <c r="J148" i="1"/>
  <c r="I144" i="1"/>
  <c r="M144" i="1" s="1"/>
  <c r="J144" i="1"/>
  <c r="K144" i="1"/>
  <c r="I140" i="1"/>
  <c r="M140" i="1" s="1"/>
  <c r="J140" i="1"/>
  <c r="K140" i="1"/>
  <c r="I136" i="1"/>
  <c r="M136" i="1" s="1"/>
  <c r="J136" i="1"/>
  <c r="K136" i="1"/>
  <c r="I132" i="1"/>
  <c r="M132" i="1" s="1"/>
  <c r="K132" i="1"/>
  <c r="J132" i="1"/>
  <c r="I128" i="1"/>
  <c r="M128" i="1" s="1"/>
  <c r="J128" i="1"/>
  <c r="K128" i="1"/>
  <c r="I124" i="1"/>
  <c r="M124" i="1" s="1"/>
  <c r="J124" i="1"/>
  <c r="K124" i="1"/>
  <c r="I120" i="1"/>
  <c r="M120" i="1" s="1"/>
  <c r="J120" i="1"/>
  <c r="K120" i="1"/>
  <c r="I116" i="1"/>
  <c r="M116" i="1" s="1"/>
  <c r="K116" i="1"/>
  <c r="J116" i="1"/>
  <c r="I112" i="1"/>
  <c r="M112" i="1" s="1"/>
  <c r="J112" i="1"/>
  <c r="K112" i="1"/>
  <c r="I108" i="1"/>
  <c r="M108" i="1" s="1"/>
  <c r="J108" i="1"/>
  <c r="K108" i="1"/>
  <c r="I104" i="1"/>
  <c r="M104" i="1" s="1"/>
  <c r="J104" i="1"/>
  <c r="K104" i="1"/>
  <c r="I100" i="1"/>
  <c r="M100" i="1" s="1"/>
  <c r="K100" i="1"/>
  <c r="J100" i="1"/>
  <c r="I96" i="1"/>
  <c r="M96" i="1" s="1"/>
  <c r="J96" i="1"/>
  <c r="I92" i="1"/>
  <c r="M92" i="1" s="1"/>
  <c r="J92" i="1"/>
  <c r="K92" i="1"/>
  <c r="I88" i="1"/>
  <c r="M88" i="1" s="1"/>
  <c r="J88" i="1"/>
  <c r="K88" i="1"/>
  <c r="I84" i="1"/>
  <c r="M84" i="1" s="1"/>
  <c r="K84" i="1"/>
  <c r="J84" i="1"/>
  <c r="I80" i="1"/>
  <c r="M80" i="1" s="1"/>
  <c r="J80" i="1"/>
  <c r="K80" i="1"/>
  <c r="I76" i="1"/>
  <c r="M76" i="1" s="1"/>
  <c r="J76" i="1"/>
  <c r="K76" i="1"/>
  <c r="I72" i="1"/>
  <c r="M72" i="1" s="1"/>
  <c r="J72" i="1"/>
  <c r="K72" i="1"/>
  <c r="I194" i="1"/>
  <c r="M194" i="1" s="1"/>
  <c r="I130" i="1"/>
  <c r="M130" i="1" s="1"/>
  <c r="I66" i="1"/>
  <c r="M66" i="1" s="1"/>
  <c r="J227" i="1"/>
  <c r="J163" i="1"/>
  <c r="I68" i="1"/>
  <c r="M68" i="1" s="1"/>
  <c r="K68" i="1"/>
  <c r="J68" i="1"/>
  <c r="I64" i="1"/>
  <c r="M64" i="1" s="1"/>
  <c r="J64" i="1"/>
  <c r="I60" i="1"/>
  <c r="M60" i="1" s="1"/>
  <c r="K60" i="1"/>
  <c r="J60" i="1"/>
  <c r="I56" i="1"/>
  <c r="M56" i="1" s="1"/>
  <c r="K56" i="1"/>
  <c r="I52" i="1"/>
  <c r="M52" i="1" s="1"/>
  <c r="J52" i="1"/>
  <c r="K52" i="1"/>
  <c r="I48" i="1"/>
  <c r="M48" i="1" s="1"/>
  <c r="J48" i="1"/>
  <c r="I44" i="1"/>
  <c r="M44" i="1" s="1"/>
  <c r="J44" i="1"/>
  <c r="K44" i="1"/>
  <c r="I40" i="1"/>
  <c r="M40" i="1" s="1"/>
  <c r="J40" i="1"/>
  <c r="K40" i="1"/>
  <c r="I36" i="1"/>
  <c r="M36" i="1" s="1"/>
  <c r="J36" i="1"/>
  <c r="K36" i="1"/>
  <c r="I32" i="1"/>
  <c r="M32" i="1" s="1"/>
  <c r="J32" i="1"/>
  <c r="I28" i="1"/>
  <c r="M28" i="1" s="1"/>
  <c r="J28" i="1"/>
  <c r="K28" i="1"/>
  <c r="I24" i="1"/>
  <c r="M24" i="1" s="1"/>
  <c r="J24" i="1"/>
  <c r="K24" i="1"/>
  <c r="I20" i="1"/>
  <c r="M20" i="1" s="1"/>
  <c r="J20" i="1"/>
  <c r="K20" i="1"/>
  <c r="I16" i="1"/>
  <c r="M16" i="1" s="1"/>
  <c r="J16" i="1"/>
  <c r="I12" i="1"/>
  <c r="M12" i="1" s="1"/>
  <c r="J12" i="1"/>
  <c r="K12" i="1"/>
  <c r="I8" i="1"/>
  <c r="M8" i="1" s="1"/>
  <c r="J8" i="1"/>
  <c r="K8" i="1"/>
  <c r="I4" i="1"/>
  <c r="M4" i="1" s="1"/>
  <c r="J4" i="1"/>
  <c r="K4" i="1"/>
  <c r="J56" i="1"/>
  <c r="K64" i="1"/>
  <c r="I99" i="1"/>
  <c r="M99" i="1" s="1"/>
  <c r="K99" i="1"/>
  <c r="I95" i="1"/>
  <c r="M95" i="1" s="1"/>
  <c r="K95" i="1"/>
  <c r="I91" i="1"/>
  <c r="M91" i="1" s="1"/>
  <c r="K91" i="1"/>
  <c r="I87" i="1"/>
  <c r="M87" i="1" s="1"/>
  <c r="K87" i="1"/>
  <c r="I83" i="1"/>
  <c r="M83" i="1" s="1"/>
  <c r="K83" i="1"/>
  <c r="I79" i="1"/>
  <c r="M79" i="1" s="1"/>
  <c r="K79" i="1"/>
  <c r="I75" i="1"/>
  <c r="M75" i="1" s="1"/>
  <c r="K75" i="1"/>
  <c r="I71" i="1"/>
  <c r="M71" i="1" s="1"/>
  <c r="K71" i="1"/>
  <c r="I67" i="1"/>
  <c r="M67" i="1" s="1"/>
  <c r="K67" i="1"/>
  <c r="I63" i="1"/>
  <c r="M63" i="1" s="1"/>
  <c r="K63" i="1"/>
  <c r="J63" i="1"/>
  <c r="I59" i="1"/>
  <c r="M59" i="1" s="1"/>
  <c r="K59" i="1"/>
  <c r="J59" i="1"/>
  <c r="I55" i="1"/>
  <c r="M55" i="1" s="1"/>
  <c r="K55" i="1"/>
  <c r="J55" i="1"/>
  <c r="I51" i="1"/>
  <c r="M51" i="1" s="1"/>
  <c r="K51" i="1"/>
  <c r="J51" i="1"/>
  <c r="I47" i="1"/>
  <c r="M47" i="1" s="1"/>
  <c r="K47" i="1"/>
  <c r="J47" i="1"/>
  <c r="I43" i="1"/>
  <c r="M43" i="1" s="1"/>
  <c r="K43" i="1"/>
  <c r="J43" i="1"/>
  <c r="I39" i="1"/>
  <c r="M39" i="1" s="1"/>
  <c r="K39" i="1"/>
  <c r="J39" i="1"/>
  <c r="I35" i="1"/>
  <c r="M35" i="1" s="1"/>
  <c r="K35" i="1"/>
  <c r="J35" i="1"/>
  <c r="I31" i="1"/>
  <c r="M31" i="1" s="1"/>
  <c r="K31" i="1"/>
  <c r="J31" i="1"/>
  <c r="I27" i="1"/>
  <c r="M27" i="1" s="1"/>
  <c r="K27" i="1"/>
  <c r="J27" i="1"/>
  <c r="I23" i="1"/>
  <c r="M23" i="1" s="1"/>
  <c r="K23" i="1"/>
  <c r="J23" i="1"/>
  <c r="I19" i="1"/>
  <c r="M19" i="1" s="1"/>
  <c r="K19" i="1"/>
  <c r="J19" i="1"/>
  <c r="I15" i="1"/>
  <c r="M15" i="1" s="1"/>
  <c r="K15" i="1"/>
  <c r="J15" i="1"/>
  <c r="I11" i="1"/>
  <c r="M11" i="1" s="1"/>
  <c r="K11" i="1"/>
  <c r="J11" i="1"/>
  <c r="I7" i="1"/>
  <c r="M7" i="1" s="1"/>
  <c r="K7" i="1"/>
  <c r="J7" i="1"/>
  <c r="I3" i="1"/>
  <c r="M3" i="1" s="1"/>
  <c r="K3" i="1"/>
  <c r="J3" i="1"/>
  <c r="J87" i="1"/>
  <c r="J71" i="1"/>
  <c r="K48" i="1"/>
  <c r="I121" i="1"/>
  <c r="M121" i="1" s="1"/>
  <c r="K121" i="1"/>
  <c r="J121" i="1"/>
  <c r="I117" i="1"/>
  <c r="M117" i="1" s="1"/>
  <c r="K117" i="1"/>
  <c r="J117" i="1"/>
  <c r="I113" i="1"/>
  <c r="M113" i="1" s="1"/>
  <c r="K113" i="1"/>
  <c r="J113" i="1"/>
  <c r="I109" i="1"/>
  <c r="M109" i="1" s="1"/>
  <c r="K109" i="1"/>
  <c r="J109" i="1"/>
  <c r="I105" i="1"/>
  <c r="M105" i="1" s="1"/>
  <c r="K105" i="1"/>
  <c r="J105" i="1"/>
  <c r="I101" i="1"/>
  <c r="M101" i="1" s="1"/>
  <c r="K101" i="1"/>
  <c r="J101" i="1"/>
  <c r="I97" i="1"/>
  <c r="M97" i="1" s="1"/>
  <c r="K97" i="1"/>
  <c r="J97" i="1"/>
  <c r="I93" i="1"/>
  <c r="M93" i="1" s="1"/>
  <c r="K93" i="1"/>
  <c r="J93" i="1"/>
  <c r="I89" i="1"/>
  <c r="M89" i="1" s="1"/>
  <c r="K89" i="1"/>
  <c r="J89" i="1"/>
  <c r="I85" i="1"/>
  <c r="M85" i="1" s="1"/>
  <c r="K85" i="1"/>
  <c r="J85" i="1"/>
  <c r="I81" i="1"/>
  <c r="M81" i="1" s="1"/>
  <c r="K81" i="1"/>
  <c r="J81" i="1"/>
  <c r="I77" i="1"/>
  <c r="M77" i="1" s="1"/>
  <c r="K77" i="1"/>
  <c r="J77" i="1"/>
  <c r="I73" i="1"/>
  <c r="M73" i="1" s="1"/>
  <c r="K73" i="1"/>
  <c r="J73" i="1"/>
  <c r="I69" i="1"/>
  <c r="M69" i="1" s="1"/>
  <c r="K69" i="1"/>
  <c r="J69" i="1"/>
  <c r="I65" i="1"/>
  <c r="M65" i="1" s="1"/>
  <c r="K65" i="1"/>
  <c r="J65" i="1"/>
  <c r="I61" i="1"/>
  <c r="M61" i="1" s="1"/>
  <c r="K61" i="1"/>
  <c r="I57" i="1"/>
  <c r="M57" i="1" s="1"/>
  <c r="K57" i="1"/>
  <c r="J57" i="1"/>
  <c r="I53" i="1"/>
  <c r="M53" i="1" s="1"/>
  <c r="K53" i="1"/>
  <c r="J53" i="1"/>
  <c r="I49" i="1"/>
  <c r="M49" i="1" s="1"/>
  <c r="K49" i="1"/>
  <c r="I45" i="1"/>
  <c r="M45" i="1" s="1"/>
  <c r="K45" i="1"/>
  <c r="J45" i="1"/>
  <c r="I41" i="1"/>
  <c r="M41" i="1" s="1"/>
  <c r="K41" i="1"/>
  <c r="I37" i="1"/>
  <c r="M37" i="1" s="1"/>
  <c r="K37" i="1"/>
  <c r="J37" i="1"/>
  <c r="I33" i="1"/>
  <c r="M33" i="1" s="1"/>
  <c r="K33" i="1"/>
  <c r="I29" i="1"/>
  <c r="M29" i="1" s="1"/>
  <c r="K29" i="1"/>
  <c r="J29" i="1"/>
  <c r="I25" i="1"/>
  <c r="M25" i="1" s="1"/>
  <c r="K25" i="1"/>
  <c r="I21" i="1"/>
  <c r="M21" i="1" s="1"/>
  <c r="K21" i="1"/>
  <c r="J21" i="1"/>
  <c r="I17" i="1"/>
  <c r="M17" i="1" s="1"/>
  <c r="K17" i="1"/>
  <c r="I13" i="1"/>
  <c r="M13" i="1" s="1"/>
  <c r="K13" i="1"/>
  <c r="J13" i="1"/>
  <c r="I9" i="1"/>
  <c r="M9" i="1" s="1"/>
  <c r="K9" i="1"/>
  <c r="I5" i="1"/>
  <c r="M5" i="1" s="1"/>
  <c r="K5" i="1"/>
  <c r="J5" i="1"/>
  <c r="J95" i="1"/>
  <c r="J79" i="1"/>
  <c r="J61" i="1"/>
  <c r="J33" i="1"/>
  <c r="K16" i="1"/>
</calcChain>
</file>

<file path=xl/sharedStrings.xml><?xml version="1.0" encoding="utf-8"?>
<sst xmlns="http://schemas.openxmlformats.org/spreadsheetml/2006/main" count="291" uniqueCount="286">
  <si>
    <t>#</t>
  </si>
  <si>
    <t>Species Code</t>
  </si>
  <si>
    <t>Species</t>
  </si>
  <si>
    <t>Frequency</t>
  </si>
  <si>
    <t>Vulnerability</t>
  </si>
  <si>
    <t>Diet</t>
  </si>
  <si>
    <t>Endemicity</t>
  </si>
  <si>
    <t>Value</t>
  </si>
  <si>
    <t>Annual Collection (model)</t>
  </si>
  <si>
    <t>Requested by the Underwater Observatory</t>
  </si>
  <si>
    <t>Gap</t>
  </si>
  <si>
    <t>Oreochromis niloticus</t>
  </si>
  <si>
    <t>Abalistes stellaris</t>
  </si>
  <si>
    <t>Lutjanus fulviflamma</t>
  </si>
  <si>
    <t>Caesio lunaris</t>
  </si>
  <si>
    <t>Caesio varilineata</t>
  </si>
  <si>
    <t>Abudefduf saxatilis</t>
  </si>
  <si>
    <t>Sphyraena barracuda</t>
  </si>
  <si>
    <t>Aetobatus narinari</t>
  </si>
  <si>
    <t>Ctenochaetus striatus</t>
  </si>
  <si>
    <t>Naso lituratus</t>
  </si>
  <si>
    <t>Naso unicornis</t>
  </si>
  <si>
    <t>Zebrasoma velifer</t>
  </si>
  <si>
    <t>Atherinomorus lacunosus</t>
  </si>
  <si>
    <t>Odonus niger</t>
  </si>
  <si>
    <t>Lutjanus bohar</t>
  </si>
  <si>
    <t>Lethrinus mahsena</t>
  </si>
  <si>
    <t>Lethrinus borbonicus</t>
  </si>
  <si>
    <t>Lethrinus nebulosus</t>
  </si>
  <si>
    <t>Lethrinus obsoletus</t>
  </si>
  <si>
    <t>Monotaxis grandoculis</t>
  </si>
  <si>
    <t>Echeneis naucrates</t>
  </si>
  <si>
    <t>Triakis semifasciata</t>
  </si>
  <si>
    <t>Myrichthys maculosus</t>
  </si>
  <si>
    <t>Aluterus scriptus</t>
  </si>
  <si>
    <t>Istigobius decoratus</t>
  </si>
  <si>
    <t>Calotomus viridescens</t>
  </si>
  <si>
    <t>Pervagor randalli</t>
  </si>
  <si>
    <t>Cirripectes castaneus</t>
  </si>
  <si>
    <t>Haliophis guttatus</t>
  </si>
  <si>
    <t>Epinephelus tauvina</t>
  </si>
  <si>
    <t>Diagramma pictum</t>
  </si>
  <si>
    <t>Pseudobalistes fuscus</t>
  </si>
  <si>
    <t>Saurida gracilis</t>
  </si>
  <si>
    <t>Acanthopagrus bifasciatus</t>
  </si>
  <si>
    <t>Siganus rivulatus</t>
  </si>
  <si>
    <t>Ostorhinchus cyanosoma</t>
  </si>
  <si>
    <t>Eurypegasus draconis</t>
  </si>
  <si>
    <t>Siganus luridus</t>
  </si>
  <si>
    <t>Siganus argenteus</t>
  </si>
  <si>
    <t>Siganus stellatus</t>
  </si>
  <si>
    <t>Sargocentron diadema</t>
  </si>
  <si>
    <t>Acanthurus nigrofuscus</t>
  </si>
  <si>
    <t>Acanthurus sohal</t>
  </si>
  <si>
    <t>Ostorhinchus nigrofasciatus</t>
  </si>
  <si>
    <t>Ostorhinchus fleurieu</t>
  </si>
  <si>
    <t>Ostorhinchus pselion</t>
  </si>
  <si>
    <t>Paracheilinus octotaenia</t>
  </si>
  <si>
    <t>Anampses meleagrides</t>
  </si>
  <si>
    <t>Anampses twistii</t>
  </si>
  <si>
    <t>Gymnothorax undulatus</t>
  </si>
  <si>
    <t>Sargocentron caudimaculatum</t>
  </si>
  <si>
    <t>Neoniphon sammara</t>
  </si>
  <si>
    <t>Dendrochirus brachypterus</t>
  </si>
  <si>
    <t>Pterois radiata</t>
  </si>
  <si>
    <t>Scorpaenopsis diabolus</t>
  </si>
  <si>
    <t>Grammistes sexlineatus</t>
  </si>
  <si>
    <t>Chlorurus gibbus</t>
  </si>
  <si>
    <t>Dascyllus aruanus</t>
  </si>
  <si>
    <t>Dascyllus trimaculatus</t>
  </si>
  <si>
    <t>Epinephelus fasciatus</t>
  </si>
  <si>
    <t>Variola louti</t>
  </si>
  <si>
    <t>Epinephelus areolatus</t>
  </si>
  <si>
    <t>Stegostoma fasciatum</t>
  </si>
  <si>
    <t>Echidna nebulosa</t>
  </si>
  <si>
    <t>Gymnothorax flavimarginatus</t>
  </si>
  <si>
    <t>Synodus variegatus</t>
  </si>
  <si>
    <t>Taeniura lymma</t>
  </si>
  <si>
    <t>Hemiramphus far</t>
  </si>
  <si>
    <t>Myripristis murdjan</t>
  </si>
  <si>
    <t>Arothron hispidus</t>
  </si>
  <si>
    <t>Fistularia commersonii</t>
  </si>
  <si>
    <t>Labroides dimidiatus</t>
  </si>
  <si>
    <t>Cheilodipterus quinquelineatus</t>
  </si>
  <si>
    <t>Coris variegata</t>
  </si>
  <si>
    <t>Bodianus anthioides</t>
  </si>
  <si>
    <t>Bodianus axillaris</t>
  </si>
  <si>
    <t>Bodianus diana</t>
  </si>
  <si>
    <t>Himantura uarnak</t>
  </si>
  <si>
    <t>Cetoscarus bicolor</t>
  </si>
  <si>
    <t>Scarus frenatus</t>
  </si>
  <si>
    <t>Scarus ghobban</t>
  </si>
  <si>
    <t>Scarus niger</t>
  </si>
  <si>
    <t>Scarus psittacus</t>
  </si>
  <si>
    <t>Chlorurus sordidus</t>
  </si>
  <si>
    <t>Chaetodon auriga</t>
  </si>
  <si>
    <t>Chaetodon lineolatus</t>
  </si>
  <si>
    <t>Chaetodon melannotus</t>
  </si>
  <si>
    <t>Chaetodon trifascialis</t>
  </si>
  <si>
    <t>Oxycheilinus digramma</t>
  </si>
  <si>
    <t>Cheilinus trilobatus</t>
  </si>
  <si>
    <t>Pseudocheilinus evanidus</t>
  </si>
  <si>
    <t>Pseudocheilinus hexataenia</t>
  </si>
  <si>
    <t>Pteragogus cryptus</t>
  </si>
  <si>
    <t>Cheilio inermis</t>
  </si>
  <si>
    <t>Coris aygula</t>
  </si>
  <si>
    <t>Halichoeres marginatus</t>
  </si>
  <si>
    <t>Halichoeres scapularis</t>
  </si>
  <si>
    <t>Hemigymnus fasciatus</t>
  </si>
  <si>
    <t>Hologymnosus annulatus</t>
  </si>
  <si>
    <t>Thalassoma lunare</t>
  </si>
  <si>
    <t>Crenimugil crenilabis</t>
  </si>
  <si>
    <t>Chromis ternatensis</t>
  </si>
  <si>
    <t>Chromis virdis</t>
  </si>
  <si>
    <t>Chromis weberi</t>
  </si>
  <si>
    <t>Amblyglyphidodon leucogaster</t>
  </si>
  <si>
    <t>Chrysiptera unimaculata</t>
  </si>
  <si>
    <t>Neoglyphidodon melas</t>
  </si>
  <si>
    <t>Plectroglyphidodon lacrymatus</t>
  </si>
  <si>
    <t>Plectroglyphidodon leucozonus</t>
  </si>
  <si>
    <t>Platax orbicularis</t>
  </si>
  <si>
    <t>Pristiapogon exostigma</t>
  </si>
  <si>
    <t>Cheilodipterus macrodon</t>
  </si>
  <si>
    <t xml:space="preserve">Kuhlia mugil </t>
  </si>
  <si>
    <t>Priacanthus hamrur</t>
  </si>
  <si>
    <t>Monodactylus argenteus</t>
  </si>
  <si>
    <t>Sebastapistes cyanostigma</t>
  </si>
  <si>
    <t>Cirrhitichthys oxycephalus</t>
  </si>
  <si>
    <t>Oxycirrhites typus</t>
  </si>
  <si>
    <t>Cantherhines dumerilii</t>
  </si>
  <si>
    <t>Scolopsis ghanam</t>
  </si>
  <si>
    <t>Mustelus mosis</t>
  </si>
  <si>
    <t>Paracirrhites forsteri</t>
  </si>
  <si>
    <t>Hippocampus histrix</t>
  </si>
  <si>
    <t>Corythoichthys flavofasciatus</t>
  </si>
  <si>
    <t>Corythoichthys schultzi</t>
  </si>
  <si>
    <t>Syngnathoides biaculeatus</t>
  </si>
  <si>
    <t>Mulloidichthys flavolineatus</t>
  </si>
  <si>
    <t>Mulloidichthys vanicolensis</t>
  </si>
  <si>
    <t>Parupeneus cyclostomus</t>
  </si>
  <si>
    <t>Gerres oyena</t>
  </si>
  <si>
    <t>Balistapus undulatus</t>
  </si>
  <si>
    <t>Exallias brevis</t>
  </si>
  <si>
    <t>Istiblennius edentulus</t>
  </si>
  <si>
    <t>Salarias fasciatus</t>
  </si>
  <si>
    <t>Plagiotremus rhinorhynchos</t>
  </si>
  <si>
    <t>Plagiotremus tapeinosoma</t>
  </si>
  <si>
    <t>Petroscirtes mitratus</t>
  </si>
  <si>
    <t>Parupeneus rubescens</t>
  </si>
  <si>
    <t>Cephalopholis argus</t>
  </si>
  <si>
    <t>Inimicus filamentosus</t>
  </si>
  <si>
    <t>Aethaloperca rogaa</t>
  </si>
  <si>
    <t>Cephalopholis hemistiktos</t>
  </si>
  <si>
    <t>Cephalopholis miniata</t>
  </si>
  <si>
    <t>Pomacanthus imperator</t>
  </si>
  <si>
    <t>Sargocentron spiniferum</t>
  </si>
  <si>
    <t>Chaetodon austriacus</t>
  </si>
  <si>
    <t>Arothron stellatus</t>
  </si>
  <si>
    <t>Centropyge multispinis</t>
  </si>
  <si>
    <t>Ostracion cubicus</t>
  </si>
  <si>
    <t>Pseudanthias squamipinnis</t>
  </si>
  <si>
    <t>Pygoplites diacanthus</t>
  </si>
  <si>
    <t>Sargocentron rubrum</t>
  </si>
  <si>
    <t>Abudefduf vaigiensis</t>
  </si>
  <si>
    <t>Stethojulis interrupta</t>
  </si>
  <si>
    <t>Cantherhines pardalis</t>
  </si>
  <si>
    <t>Amanses scopas</t>
  </si>
  <si>
    <t>Amblygobius albimaculatus</t>
  </si>
  <si>
    <t>Photoblepharon palpebratum</t>
  </si>
  <si>
    <t>Amblyeleotris steinitzi</t>
  </si>
  <si>
    <t>Asterropteryx semipunctata</t>
  </si>
  <si>
    <t>Bryaninops natans</t>
  </si>
  <si>
    <t>Fusigobius neophytus</t>
  </si>
  <si>
    <t>Paragobiodon echinocephalus</t>
  </si>
  <si>
    <t>Lotilia graciliosa</t>
  </si>
  <si>
    <t>Koumansetta hectori</t>
  </si>
  <si>
    <t>Eviota prasina</t>
  </si>
  <si>
    <t>Eviota prasites</t>
  </si>
  <si>
    <t>Eviota sebreei</t>
  </si>
  <si>
    <t>Antennarius commerson</t>
  </si>
  <si>
    <t>Gymnothorax nudivomer</t>
  </si>
  <si>
    <t>Gomphosus caeruleus</t>
  </si>
  <si>
    <t>Heniochus diphreutes</t>
  </si>
  <si>
    <t>Gobiodon citrinus</t>
  </si>
  <si>
    <t>Pterois miles</t>
  </si>
  <si>
    <t>Anampses lineatus</t>
  </si>
  <si>
    <t>Canthigaster coronata</t>
  </si>
  <si>
    <t>Parapercis hexophtalma</t>
  </si>
  <si>
    <t>Parupeneus macronemus</t>
  </si>
  <si>
    <t>Gymnomuraena zebra</t>
  </si>
  <si>
    <t>Hipposcarus harid</t>
  </si>
  <si>
    <t>Aeoliscus punctulatus</t>
  </si>
  <si>
    <t>Stethojulis albovittata</t>
  </si>
  <si>
    <t>Coris caudimacula</t>
  </si>
  <si>
    <t>Aspidontus tractus</t>
  </si>
  <si>
    <t>Gymnothorax griseus</t>
  </si>
  <si>
    <t>Diplodus noct</t>
  </si>
  <si>
    <t>Tetrosomus gibbosus</t>
  </si>
  <si>
    <t>Pardachirus marmoratus</t>
  </si>
  <si>
    <t>Gobiodon rivulatus</t>
  </si>
  <si>
    <t>Cyclichthys spilostylus</t>
  </si>
  <si>
    <t xml:space="preserve">Pempheris vanicolensis </t>
  </si>
  <si>
    <t>Apolemichthys xanthotis</t>
  </si>
  <si>
    <t>Parupeneus forsskali</t>
  </si>
  <si>
    <t>Genicanthus caudovittatus</t>
  </si>
  <si>
    <t>Pomacanthus asfur</t>
  </si>
  <si>
    <t>Amblyglyphidodon flavilatus</t>
  </si>
  <si>
    <t>Amphiprion bicinctus</t>
  </si>
  <si>
    <t>Chromis dimidiata</t>
  </si>
  <si>
    <t>Dascyllus marginatus</t>
  </si>
  <si>
    <t>Zebrasoma xanthurum</t>
  </si>
  <si>
    <t>Chaetodon fasciatus</t>
  </si>
  <si>
    <t>Chaetodon larvatus</t>
  </si>
  <si>
    <t>Chaetodon paucifasciatus</t>
  </si>
  <si>
    <t>Chaetodon semilarvatus</t>
  </si>
  <si>
    <t>Heniochus intermedius</t>
  </si>
  <si>
    <t>Chromis pelloura</t>
  </si>
  <si>
    <t>Chromis pembae</t>
  </si>
  <si>
    <t>Neopomacentrus miryae</t>
  </si>
  <si>
    <t>Pomacentrus sulfureus</t>
  </si>
  <si>
    <t>Pomacentrus trichrourus</t>
  </si>
  <si>
    <t>Pomacentrus trilineatus</t>
  </si>
  <si>
    <t>Cheilodipterus novemstriatus</t>
  </si>
  <si>
    <t>Cheilodipterus lachneri</t>
  </si>
  <si>
    <t>Ecsenius frontalis</t>
  </si>
  <si>
    <t>Ecsenius gravieri</t>
  </si>
  <si>
    <t>Meiacanthus nigrolineatus</t>
  </si>
  <si>
    <t>Halichoeres hortulanus</t>
  </si>
  <si>
    <t>Amblyeleotris sungami</t>
  </si>
  <si>
    <t>Kyphosus sydneyanus</t>
  </si>
  <si>
    <t>Pseudochromis flavivertex</t>
  </si>
  <si>
    <t>Pseudochromis fridmani</t>
  </si>
  <si>
    <t>Ostracion cyanurus</t>
  </si>
  <si>
    <t>Cryptocentrus caeruleopunctatus</t>
  </si>
  <si>
    <t>Scorpaenopsis barbata</t>
  </si>
  <si>
    <t>Pseudanthias taeniatus</t>
  </si>
  <si>
    <t>Canthigaster margaritata</t>
  </si>
  <si>
    <t>Oxycheilinus mentalis</t>
  </si>
  <si>
    <t>Cheilinus lunulatus</t>
  </si>
  <si>
    <t>Cirrhilabrus rubriventralis</t>
  </si>
  <si>
    <t>Plagiotremus townsendi</t>
  </si>
  <si>
    <t>Fusigobius longspinus</t>
  </si>
  <si>
    <t>Macropharyngodon marisrubri</t>
  </si>
  <si>
    <t>Dunckerocampus multiannulatus</t>
  </si>
  <si>
    <t>Stephanolepis diaspros</t>
  </si>
  <si>
    <t>Scarus collana</t>
  </si>
  <si>
    <t>Scarus ferrugineus</t>
  </si>
  <si>
    <t>Scarus fuscopurpureus</t>
  </si>
  <si>
    <t>Siphamia majimai</t>
  </si>
  <si>
    <t>Atrosalarias fuscus</t>
  </si>
  <si>
    <t>Acanthurus gahhm</t>
  </si>
  <si>
    <t>Gnatholepis anjerensis</t>
  </si>
  <si>
    <t>Pseudanthias heemstrai</t>
  </si>
  <si>
    <t>Pseudochromis olivaceus</t>
  </si>
  <si>
    <t>Pseudochromis springeri</t>
  </si>
  <si>
    <t>Arothron diadematus</t>
  </si>
  <si>
    <t>Canthigaster pygmaea</t>
  </si>
  <si>
    <t>Oxymonacanthus halli</t>
  </si>
  <si>
    <t>Sufflamen albicaudatum</t>
  </si>
  <si>
    <t>Rhinecanthus assasi</t>
  </si>
  <si>
    <t>Ecsenius nalolo</t>
  </si>
  <si>
    <t>Eviota guttata</t>
  </si>
  <si>
    <t>Pleurosicya micheli</t>
  </si>
  <si>
    <t>Thalassoma rueppellii</t>
  </si>
  <si>
    <t>Larabicus quadrilineatus</t>
  </si>
  <si>
    <t>Ecsenius aroni</t>
  </si>
  <si>
    <t>Chromis flavaxilla</t>
  </si>
  <si>
    <t>Ctenogobiops maculosus</t>
  </si>
  <si>
    <t>Trimma barralli</t>
  </si>
  <si>
    <t>Trimma avidori</t>
  </si>
  <si>
    <t>Trimma flavicaudatum</t>
  </si>
  <si>
    <t>Gobiodon reticulatus</t>
  </si>
  <si>
    <t>Gorgasia sillneri</t>
  </si>
  <si>
    <t>Nectamia annularis</t>
  </si>
  <si>
    <t>Nectamia zebrinus</t>
  </si>
  <si>
    <t>Zebrasoma desjardinii</t>
  </si>
  <si>
    <t>Cheilinus abudjubbe</t>
  </si>
  <si>
    <t>-</t>
  </si>
  <si>
    <t>Callionymus</t>
  </si>
  <si>
    <t>Goby sp.</t>
  </si>
  <si>
    <t>Labrid sp.</t>
  </si>
  <si>
    <t>Mugilidae</t>
  </si>
  <si>
    <t>Scarus sp.</t>
  </si>
  <si>
    <t>Pempheris rhomboidea</t>
  </si>
  <si>
    <t>Annual Collection (lower bound)</t>
  </si>
  <si>
    <t>Annual Collection (upper bound)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</si>
</sst>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8" fillId="0" borderId="0" xfId="0" applyFont="1" applyAlignment="1">
      <alignment wrapText="1"/>
    </xf>
    <xf numFmtId="0" fontId="19" fillId="0" borderId="0" xfId="0" applyFont="1"/>
    <xf numFmtId="164" fontId="18" fillId="0" borderId="0" xfId="0" applyNumberFormat="1" applyFont="1"/>
    <xf numFmtId="0" fontId="18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4"/>
  <sheetViews>
    <sheetView tabSelected="1" workbookViewId="0">
      <selection activeCell="C34" sqref="A1:XFD1048576"/>
    </sheetView>
  </sheetViews>
  <sheetFormatPr defaultRowHeight="14.4"/>
  <cols>
    <col min="1" max="1" width="4" bestFit="1" customWidth="1"/>
    <col min="2" max="2" width="12" bestFit="1" customWidth="1"/>
    <col min="3" max="3" width="28.44140625" bestFit="1" customWidth="1"/>
    <col min="4" max="4" width="9.77734375" bestFit="1" customWidth="1"/>
    <col min="5" max="5" width="11.6640625" bestFit="1" customWidth="1"/>
    <col min="6" max="6" width="4.33203125" bestFit="1" customWidth="1"/>
    <col min="7" max="7" width="10.33203125" bestFit="1" customWidth="1"/>
    <col min="8" max="8" width="12.5546875" bestFit="1" customWidth="1"/>
    <col min="9" max="9" width="15.77734375" customWidth="1"/>
    <col min="10" max="10" width="15.88671875" customWidth="1"/>
    <col min="11" max="11" width="15.77734375" customWidth="1"/>
    <col min="12" max="12" width="22.77734375" customWidth="1"/>
    <col min="13" max="13" width="12.6640625" bestFit="1" customWidth="1"/>
  </cols>
  <sheetData>
    <row r="1" spans="1:13" s="3" customFormat="1" ht="43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6" t="s">
        <v>284</v>
      </c>
      <c r="K1" s="6" t="s">
        <v>285</v>
      </c>
      <c r="L1" s="6" t="s">
        <v>9</v>
      </c>
      <c r="M1" s="7" t="s">
        <v>10</v>
      </c>
    </row>
    <row r="2" spans="1:13">
      <c r="A2">
        <v>1</v>
      </c>
      <c r="B2">
        <v>920</v>
      </c>
      <c r="C2" s="4" t="s">
        <v>14</v>
      </c>
      <c r="D2">
        <v>3.6200000000000002E-4</v>
      </c>
      <c r="E2">
        <v>28.23</v>
      </c>
      <c r="F2">
        <v>1</v>
      </c>
      <c r="G2">
        <v>1</v>
      </c>
      <c r="H2" s="2">
        <f t="shared" ref="H2:H65" si="0">E2*F2*G2/D2</f>
        <v>77983.425414364639</v>
      </c>
      <c r="I2" s="5">
        <f>53781/H2</f>
        <v>0.68964654622741761</v>
      </c>
      <c r="J2" s="1">
        <f>44341/H2</f>
        <v>0.56859518243003893</v>
      </c>
      <c r="K2" s="1">
        <f>61075/H2</f>
        <v>0.78317924194119737</v>
      </c>
      <c r="L2">
        <v>78</v>
      </c>
      <c r="M2" s="5">
        <f>L2-I2</f>
        <v>77.310353453772578</v>
      </c>
    </row>
    <row r="3" spans="1:13">
      <c r="A3">
        <v>2</v>
      </c>
      <c r="B3">
        <v>924</v>
      </c>
      <c r="C3" s="4" t="s">
        <v>15</v>
      </c>
      <c r="D3">
        <v>4.3000000000000002E-5</v>
      </c>
      <c r="E3">
        <v>28</v>
      </c>
      <c r="F3">
        <v>1</v>
      </c>
      <c r="G3">
        <v>1</v>
      </c>
      <c r="H3" s="2">
        <f t="shared" si="0"/>
        <v>651162.79069767438</v>
      </c>
      <c r="I3" s="5">
        <f t="shared" ref="I3:I66" si="1">53781/H3</f>
        <v>8.2592250000000006E-2</v>
      </c>
      <c r="J3" s="1">
        <f t="shared" ref="J3:J66" si="2">44341/H3</f>
        <v>6.8095107142857145E-2</v>
      </c>
      <c r="K3" s="1">
        <f t="shared" ref="K3:K66" si="3">61075/H3</f>
        <v>9.3793750000000009E-2</v>
      </c>
      <c r="L3">
        <v>0</v>
      </c>
      <c r="M3" s="5">
        <f t="shared" ref="M3:M66" si="4">L3-I3</f>
        <v>-8.2592250000000006E-2</v>
      </c>
    </row>
    <row r="4" spans="1:13">
      <c r="A4">
        <v>3</v>
      </c>
      <c r="B4">
        <v>1262</v>
      </c>
      <c r="C4" s="4" t="s">
        <v>19</v>
      </c>
      <c r="D4">
        <v>3.735E-3</v>
      </c>
      <c r="E4">
        <v>18</v>
      </c>
      <c r="F4">
        <v>2</v>
      </c>
      <c r="G4">
        <v>1</v>
      </c>
      <c r="H4" s="2">
        <f t="shared" si="0"/>
        <v>9638.5542168674692</v>
      </c>
      <c r="I4" s="5">
        <f t="shared" si="1"/>
        <v>5.57977875</v>
      </c>
      <c r="J4" s="1">
        <f t="shared" si="2"/>
        <v>4.60037875</v>
      </c>
      <c r="K4" s="1">
        <f t="shared" si="3"/>
        <v>6.3365312500000002</v>
      </c>
      <c r="L4">
        <v>0</v>
      </c>
      <c r="M4" s="5">
        <f t="shared" si="4"/>
        <v>-5.57977875</v>
      </c>
    </row>
    <row r="5" spans="1:13">
      <c r="A5">
        <v>4</v>
      </c>
      <c r="B5">
        <v>1266</v>
      </c>
      <c r="C5" s="4" t="s">
        <v>22</v>
      </c>
      <c r="D5">
        <v>1.85E-4</v>
      </c>
      <c r="E5">
        <v>37</v>
      </c>
      <c r="F5">
        <v>2</v>
      </c>
      <c r="G5">
        <v>1</v>
      </c>
      <c r="H5" s="2">
        <f t="shared" si="0"/>
        <v>400000</v>
      </c>
      <c r="I5" s="5">
        <f t="shared" si="1"/>
        <v>0.1344525</v>
      </c>
      <c r="J5" s="1">
        <f t="shared" si="2"/>
        <v>0.11085250000000001</v>
      </c>
      <c r="K5" s="1">
        <f t="shared" si="3"/>
        <v>0.1526875</v>
      </c>
      <c r="L5">
        <v>0</v>
      </c>
      <c r="M5" s="5">
        <f t="shared" si="4"/>
        <v>-0.1344525</v>
      </c>
    </row>
    <row r="6" spans="1:13">
      <c r="A6">
        <v>5</v>
      </c>
      <c r="B6">
        <v>1303</v>
      </c>
      <c r="C6" s="4" t="s">
        <v>23</v>
      </c>
      <c r="D6">
        <v>1.0740000000000001E-3</v>
      </c>
      <c r="E6">
        <v>39</v>
      </c>
      <c r="F6">
        <v>1</v>
      </c>
      <c r="G6">
        <v>1</v>
      </c>
      <c r="H6" s="2">
        <f t="shared" si="0"/>
        <v>36312.849162011167</v>
      </c>
      <c r="I6" s="5">
        <f t="shared" si="1"/>
        <v>1.4810460000000003</v>
      </c>
      <c r="J6" s="1">
        <f t="shared" si="2"/>
        <v>1.2210829230769233</v>
      </c>
      <c r="K6" s="1">
        <f t="shared" si="3"/>
        <v>1.6819115384615388</v>
      </c>
      <c r="L6">
        <v>0</v>
      </c>
      <c r="M6" s="5">
        <f t="shared" si="4"/>
        <v>-1.4810460000000003</v>
      </c>
    </row>
    <row r="7" spans="1:13">
      <c r="A7">
        <v>6</v>
      </c>
      <c r="B7">
        <v>1311</v>
      </c>
      <c r="C7" s="4" t="s">
        <v>24</v>
      </c>
      <c r="D7">
        <v>3.1999999999999999E-5</v>
      </c>
      <c r="E7">
        <v>39</v>
      </c>
      <c r="F7">
        <v>1</v>
      </c>
      <c r="G7">
        <v>1</v>
      </c>
      <c r="H7" s="2">
        <f t="shared" si="0"/>
        <v>1218750</v>
      </c>
      <c r="I7" s="5">
        <f t="shared" si="1"/>
        <v>4.4128000000000001E-2</v>
      </c>
      <c r="J7" s="1">
        <f t="shared" si="2"/>
        <v>3.6382358974358972E-2</v>
      </c>
      <c r="K7" s="1">
        <f t="shared" si="3"/>
        <v>5.0112820512820511E-2</v>
      </c>
      <c r="L7">
        <v>19</v>
      </c>
      <c r="M7" s="5">
        <f t="shared" si="4"/>
        <v>18.955871999999999</v>
      </c>
    </row>
    <row r="8" spans="1:13">
      <c r="A8">
        <v>7</v>
      </c>
      <c r="B8">
        <v>1843</v>
      </c>
      <c r="C8" s="4" t="s">
        <v>26</v>
      </c>
      <c r="D8">
        <v>4.5399999999999998E-4</v>
      </c>
      <c r="E8">
        <v>64.89</v>
      </c>
      <c r="F8">
        <v>1</v>
      </c>
      <c r="G8">
        <v>1</v>
      </c>
      <c r="H8" s="2">
        <f t="shared" si="0"/>
        <v>142929.51541850221</v>
      </c>
      <c r="I8" s="5">
        <f t="shared" si="1"/>
        <v>0.37627637540453074</v>
      </c>
      <c r="J8" s="1">
        <f t="shared" si="2"/>
        <v>0.31022983510556323</v>
      </c>
      <c r="K8" s="1">
        <f t="shared" si="3"/>
        <v>0.42730852211434733</v>
      </c>
      <c r="L8">
        <v>0</v>
      </c>
      <c r="M8" s="5">
        <f t="shared" si="4"/>
        <v>-0.37627637540453074</v>
      </c>
    </row>
    <row r="9" spans="1:13">
      <c r="A9">
        <v>8</v>
      </c>
      <c r="B9">
        <v>1844</v>
      </c>
      <c r="C9" s="4" t="s">
        <v>27</v>
      </c>
      <c r="D9">
        <v>6.3500000000000004E-4</v>
      </c>
      <c r="E9">
        <v>20.63</v>
      </c>
      <c r="F9">
        <v>1</v>
      </c>
      <c r="G9">
        <v>1</v>
      </c>
      <c r="H9" s="2">
        <f t="shared" si="0"/>
        <v>32488.188976377951</v>
      </c>
      <c r="I9" s="5">
        <f t="shared" si="1"/>
        <v>1.6554015996122153</v>
      </c>
      <c r="J9" s="1">
        <f t="shared" si="2"/>
        <v>1.3648344643722734</v>
      </c>
      <c r="K9" s="1">
        <f t="shared" si="3"/>
        <v>1.8799139602520603</v>
      </c>
      <c r="L9">
        <v>0</v>
      </c>
      <c r="M9" s="5">
        <f t="shared" si="4"/>
        <v>-1.6554015996122153</v>
      </c>
    </row>
    <row r="10" spans="1:13">
      <c r="A10">
        <v>9</v>
      </c>
      <c r="B10">
        <v>1846</v>
      </c>
      <c r="C10" s="4" t="s">
        <v>28</v>
      </c>
      <c r="D10">
        <v>1.217E-3</v>
      </c>
      <c r="E10">
        <v>47.17</v>
      </c>
      <c r="F10">
        <v>1</v>
      </c>
      <c r="G10">
        <v>1</v>
      </c>
      <c r="H10" s="2">
        <f t="shared" si="0"/>
        <v>38759.244042728023</v>
      </c>
      <c r="I10" s="5">
        <f t="shared" si="1"/>
        <v>1.3875657621369513</v>
      </c>
      <c r="J10" s="1">
        <f t="shared" si="2"/>
        <v>1.1440109603561586</v>
      </c>
      <c r="K10" s="1">
        <f t="shared" si="3"/>
        <v>1.5757531269874918</v>
      </c>
      <c r="L10">
        <v>5</v>
      </c>
      <c r="M10" s="5">
        <f t="shared" si="4"/>
        <v>3.6124342378630487</v>
      </c>
    </row>
    <row r="11" spans="1:13">
      <c r="A11">
        <v>10</v>
      </c>
      <c r="B11">
        <v>1847</v>
      </c>
      <c r="C11" s="4" t="s">
        <v>29</v>
      </c>
      <c r="D11">
        <v>4.6860000000000001E-3</v>
      </c>
      <c r="E11">
        <v>33.450000000000003</v>
      </c>
      <c r="F11">
        <v>1</v>
      </c>
      <c r="G11">
        <v>1</v>
      </c>
      <c r="H11" s="2">
        <f t="shared" si="0"/>
        <v>7138.2842509603079</v>
      </c>
      <c r="I11" s="5">
        <f t="shared" si="1"/>
        <v>7.5341634080717483</v>
      </c>
      <c r="J11" s="1">
        <f t="shared" si="2"/>
        <v>6.2117167713004475</v>
      </c>
      <c r="K11" s="1">
        <f t="shared" si="3"/>
        <v>8.5559775784753356</v>
      </c>
      <c r="L11">
        <v>0</v>
      </c>
      <c r="M11" s="5">
        <f t="shared" si="4"/>
        <v>-7.5341634080717483</v>
      </c>
    </row>
    <row r="12" spans="1:13">
      <c r="A12">
        <v>11</v>
      </c>
      <c r="B12">
        <v>1869</v>
      </c>
      <c r="C12" s="4" t="s">
        <v>30</v>
      </c>
      <c r="D12">
        <v>7.1000000000000005E-5</v>
      </c>
      <c r="E12">
        <v>42.33</v>
      </c>
      <c r="F12">
        <v>1</v>
      </c>
      <c r="G12">
        <v>1</v>
      </c>
      <c r="H12" s="2">
        <f t="shared" si="0"/>
        <v>596197.18309859151</v>
      </c>
      <c r="I12" s="5">
        <f t="shared" si="1"/>
        <v>9.0206732813607374E-2</v>
      </c>
      <c r="J12" s="1">
        <f t="shared" si="2"/>
        <v>7.4373045121663123E-2</v>
      </c>
      <c r="K12" s="1">
        <f t="shared" si="3"/>
        <v>0.1024409402315143</v>
      </c>
      <c r="L12">
        <v>0</v>
      </c>
      <c r="M12" s="5">
        <f t="shared" si="4"/>
        <v>-9.0206732813607374E-2</v>
      </c>
    </row>
    <row r="13" spans="1:13">
      <c r="A13">
        <v>12</v>
      </c>
      <c r="B13">
        <v>2467</v>
      </c>
      <c r="C13" s="4" t="s">
        <v>31</v>
      </c>
      <c r="D13">
        <v>6.0000000000000002E-5</v>
      </c>
      <c r="E13">
        <v>54.09</v>
      </c>
      <c r="F13">
        <v>1</v>
      </c>
      <c r="G13">
        <v>1</v>
      </c>
      <c r="H13" s="2">
        <f t="shared" si="0"/>
        <v>901500</v>
      </c>
      <c r="I13" s="5">
        <f t="shared" si="1"/>
        <v>5.9657237936772044E-2</v>
      </c>
      <c r="J13" s="1">
        <f t="shared" si="2"/>
        <v>4.9185801442041044E-2</v>
      </c>
      <c r="K13" s="1">
        <f t="shared" si="3"/>
        <v>6.7748197448696618E-2</v>
      </c>
      <c r="L13">
        <v>0</v>
      </c>
      <c r="M13" s="5">
        <f t="shared" si="4"/>
        <v>-5.9657237936772044E-2</v>
      </c>
    </row>
    <row r="14" spans="1:13">
      <c r="A14">
        <v>13</v>
      </c>
      <c r="B14">
        <v>2650</v>
      </c>
      <c r="C14" s="4" t="s">
        <v>33</v>
      </c>
      <c r="D14">
        <v>1.1E-5</v>
      </c>
      <c r="E14">
        <v>45</v>
      </c>
      <c r="F14">
        <v>1</v>
      </c>
      <c r="G14">
        <v>1</v>
      </c>
      <c r="H14" s="2">
        <f t="shared" si="0"/>
        <v>4090909.0909090908</v>
      </c>
      <c r="I14" s="5">
        <f t="shared" si="1"/>
        <v>1.3146466666666667E-2</v>
      </c>
      <c r="J14" s="1">
        <f t="shared" si="2"/>
        <v>1.0838911111111111E-2</v>
      </c>
      <c r="K14" s="1">
        <f t="shared" si="3"/>
        <v>1.4929444444444445E-2</v>
      </c>
      <c r="L14">
        <v>0</v>
      </c>
      <c r="M14" s="5">
        <f t="shared" si="4"/>
        <v>-1.3146466666666667E-2</v>
      </c>
    </row>
    <row r="15" spans="1:13">
      <c r="A15">
        <v>14</v>
      </c>
      <c r="B15">
        <v>4275</v>
      </c>
      <c r="C15" s="4" t="s">
        <v>34</v>
      </c>
      <c r="D15">
        <v>6.0000000000000002E-5</v>
      </c>
      <c r="E15">
        <v>69.33</v>
      </c>
      <c r="F15">
        <v>1</v>
      </c>
      <c r="G15">
        <v>1</v>
      </c>
      <c r="H15" s="2">
        <f t="shared" si="0"/>
        <v>1155500</v>
      </c>
      <c r="I15" s="5">
        <f t="shared" si="1"/>
        <v>4.6543487667676332E-2</v>
      </c>
      <c r="J15" s="1">
        <f t="shared" si="2"/>
        <v>3.8373864128083079E-2</v>
      </c>
      <c r="K15" s="1">
        <f t="shared" si="3"/>
        <v>5.2855906533967982E-2</v>
      </c>
      <c r="L15">
        <v>1</v>
      </c>
      <c r="M15" s="5">
        <f t="shared" si="4"/>
        <v>0.95345651233232365</v>
      </c>
    </row>
    <row r="16" spans="1:13">
      <c r="A16">
        <v>15</v>
      </c>
      <c r="B16">
        <v>4328</v>
      </c>
      <c r="C16" s="4" t="s">
        <v>35</v>
      </c>
      <c r="D16">
        <v>2.0300000000000001E-3</v>
      </c>
      <c r="E16">
        <v>24.91</v>
      </c>
      <c r="F16">
        <v>1</v>
      </c>
      <c r="G16">
        <v>1</v>
      </c>
      <c r="H16" s="2">
        <f t="shared" si="0"/>
        <v>12270.935960591132</v>
      </c>
      <c r="I16" s="5">
        <f t="shared" si="1"/>
        <v>4.3827952629466083</v>
      </c>
      <c r="J16" s="1">
        <f t="shared" si="2"/>
        <v>3.6134977920513851</v>
      </c>
      <c r="K16" s="1">
        <f t="shared" si="3"/>
        <v>4.977207948615014</v>
      </c>
      <c r="L16">
        <v>0</v>
      </c>
      <c r="M16" s="5">
        <f t="shared" si="4"/>
        <v>-4.3827952629466083</v>
      </c>
    </row>
    <row r="17" spans="1:13">
      <c r="A17">
        <v>16</v>
      </c>
      <c r="B17">
        <v>4358</v>
      </c>
      <c r="C17" s="4" t="s">
        <v>36</v>
      </c>
      <c r="D17">
        <v>2.6770000000000001E-3</v>
      </c>
      <c r="E17">
        <v>23.96</v>
      </c>
      <c r="F17">
        <v>2</v>
      </c>
      <c r="G17">
        <v>1</v>
      </c>
      <c r="H17" s="2">
        <f t="shared" si="0"/>
        <v>17900.635039223012</v>
      </c>
      <c r="I17" s="5">
        <f t="shared" si="1"/>
        <v>3.0044185517529214</v>
      </c>
      <c r="J17" s="1">
        <f t="shared" si="2"/>
        <v>2.4770629590984972</v>
      </c>
      <c r="K17" s="1">
        <f t="shared" si="3"/>
        <v>3.4118901293823036</v>
      </c>
      <c r="L17">
        <v>0</v>
      </c>
      <c r="M17" s="5">
        <f t="shared" si="4"/>
        <v>-3.0044185517529214</v>
      </c>
    </row>
    <row r="18" spans="1:13">
      <c r="A18">
        <v>17</v>
      </c>
      <c r="B18">
        <v>4372</v>
      </c>
      <c r="C18" s="4" t="s">
        <v>37</v>
      </c>
      <c r="D18">
        <v>6.0000000000000002E-5</v>
      </c>
      <c r="E18">
        <v>13.37</v>
      </c>
      <c r="F18">
        <v>1</v>
      </c>
      <c r="G18">
        <v>1</v>
      </c>
      <c r="H18" s="2">
        <f t="shared" si="0"/>
        <v>222833.33333333331</v>
      </c>
      <c r="I18" s="5">
        <f t="shared" si="1"/>
        <v>0.24135078534031415</v>
      </c>
      <c r="J18" s="1">
        <f t="shared" si="2"/>
        <v>0.19898728496634258</v>
      </c>
      <c r="K18" s="1">
        <f t="shared" si="3"/>
        <v>0.27408376963350789</v>
      </c>
      <c r="L18">
        <v>0</v>
      </c>
      <c r="M18" s="5">
        <f t="shared" si="4"/>
        <v>-0.24135078534031415</v>
      </c>
    </row>
    <row r="19" spans="1:13">
      <c r="A19">
        <v>18</v>
      </c>
      <c r="B19">
        <v>4387</v>
      </c>
      <c r="C19" s="4" t="s">
        <v>38</v>
      </c>
      <c r="D19">
        <v>5.5800000000000001E-4</v>
      </c>
      <c r="E19">
        <v>24</v>
      </c>
      <c r="F19">
        <v>2</v>
      </c>
      <c r="G19">
        <v>1</v>
      </c>
      <c r="H19" s="2">
        <f t="shared" si="0"/>
        <v>86021.505376344081</v>
      </c>
      <c r="I19" s="5">
        <f t="shared" si="1"/>
        <v>0.625204125</v>
      </c>
      <c r="J19" s="1">
        <f t="shared" si="2"/>
        <v>0.51546412500000005</v>
      </c>
      <c r="K19" s="1">
        <f t="shared" si="3"/>
        <v>0.70999687500000008</v>
      </c>
      <c r="L19">
        <v>0</v>
      </c>
      <c r="M19" s="5">
        <f t="shared" si="4"/>
        <v>-0.625204125</v>
      </c>
    </row>
    <row r="20" spans="1:13">
      <c r="A20">
        <v>19</v>
      </c>
      <c r="B20">
        <v>4428</v>
      </c>
      <c r="C20" s="4" t="s">
        <v>39</v>
      </c>
      <c r="D20">
        <v>2.0999999999999999E-5</v>
      </c>
      <c r="E20">
        <v>10</v>
      </c>
      <c r="F20">
        <v>1</v>
      </c>
      <c r="G20">
        <v>1</v>
      </c>
      <c r="H20" s="2">
        <f t="shared" si="0"/>
        <v>476190.47619047621</v>
      </c>
      <c r="I20" s="5">
        <f t="shared" si="1"/>
        <v>0.1129401</v>
      </c>
      <c r="J20" s="1">
        <f t="shared" si="2"/>
        <v>9.3116099999999993E-2</v>
      </c>
      <c r="K20" s="1">
        <f t="shared" si="3"/>
        <v>0.1282575</v>
      </c>
      <c r="L20">
        <v>0</v>
      </c>
      <c r="M20" s="5">
        <f t="shared" si="4"/>
        <v>-0.1129401</v>
      </c>
    </row>
    <row r="21" spans="1:13">
      <c r="A21">
        <v>20</v>
      </c>
      <c r="B21">
        <v>4461</v>
      </c>
      <c r="C21" s="4" t="s">
        <v>40</v>
      </c>
      <c r="D21">
        <v>1.1400000000000001E-4</v>
      </c>
      <c r="E21">
        <v>59.27</v>
      </c>
      <c r="F21">
        <v>1</v>
      </c>
      <c r="G21">
        <v>1</v>
      </c>
      <c r="H21" s="2">
        <f t="shared" si="0"/>
        <v>519912.28070175438</v>
      </c>
      <c r="I21" s="5">
        <f t="shared" si="1"/>
        <v>0.10344244980597267</v>
      </c>
      <c r="J21" s="1">
        <f t="shared" si="2"/>
        <v>8.5285540745739838E-2</v>
      </c>
      <c r="K21" s="1">
        <f t="shared" si="3"/>
        <v>0.11747173949721613</v>
      </c>
      <c r="L21">
        <v>0</v>
      </c>
      <c r="M21" s="5">
        <f t="shared" si="4"/>
        <v>-0.10344244980597267</v>
      </c>
    </row>
    <row r="22" spans="1:13">
      <c r="A22">
        <v>21</v>
      </c>
      <c r="B22">
        <v>4466</v>
      </c>
      <c r="C22" s="4" t="s">
        <v>42</v>
      </c>
      <c r="D22">
        <v>3.1999999999999999E-5</v>
      </c>
      <c r="E22">
        <v>43</v>
      </c>
      <c r="F22">
        <v>1</v>
      </c>
      <c r="G22">
        <v>1</v>
      </c>
      <c r="H22" s="2">
        <f t="shared" si="0"/>
        <v>1343750</v>
      </c>
      <c r="I22" s="5">
        <f t="shared" si="1"/>
        <v>4.0023069767441861E-2</v>
      </c>
      <c r="J22" s="1">
        <f t="shared" si="2"/>
        <v>3.2997953488372096E-2</v>
      </c>
      <c r="K22" s="1">
        <f t="shared" si="3"/>
        <v>4.5451162790697677E-2</v>
      </c>
      <c r="L22">
        <v>2</v>
      </c>
      <c r="M22" s="5">
        <f t="shared" si="4"/>
        <v>1.959976930232558</v>
      </c>
    </row>
    <row r="23" spans="1:13">
      <c r="A23">
        <v>22</v>
      </c>
      <c r="B23">
        <v>4534</v>
      </c>
      <c r="C23" s="4" t="s">
        <v>43</v>
      </c>
      <c r="D23">
        <v>9.68E-4</v>
      </c>
      <c r="E23">
        <v>29.18</v>
      </c>
      <c r="F23">
        <v>1</v>
      </c>
      <c r="G23">
        <v>1</v>
      </c>
      <c r="H23" s="2">
        <f t="shared" si="0"/>
        <v>30144.628099173555</v>
      </c>
      <c r="I23" s="5">
        <f t="shared" si="1"/>
        <v>1.7840989718985607</v>
      </c>
      <c r="J23" s="1">
        <f t="shared" si="2"/>
        <v>1.4709420150788211</v>
      </c>
      <c r="K23" s="1">
        <f t="shared" si="3"/>
        <v>2.0260657984921178</v>
      </c>
      <c r="L23">
        <v>0</v>
      </c>
      <c r="M23" s="5">
        <f t="shared" si="4"/>
        <v>-1.7840989718985607</v>
      </c>
    </row>
    <row r="24" spans="1:13">
      <c r="A24">
        <v>23</v>
      </c>
      <c r="B24">
        <v>4545</v>
      </c>
      <c r="C24" s="4" t="s">
        <v>45</v>
      </c>
      <c r="D24">
        <v>2.3709999999999998E-3</v>
      </c>
      <c r="E24">
        <v>31.84</v>
      </c>
      <c r="F24">
        <v>2</v>
      </c>
      <c r="G24">
        <v>1</v>
      </c>
      <c r="H24" s="2">
        <f t="shared" si="0"/>
        <v>26857.865879375793</v>
      </c>
      <c r="I24" s="5">
        <f t="shared" si="1"/>
        <v>2.0024301350502509</v>
      </c>
      <c r="J24" s="1">
        <f t="shared" si="2"/>
        <v>1.6509502355527637</v>
      </c>
      <c r="K24" s="1">
        <f t="shared" si="3"/>
        <v>2.2740079302763818</v>
      </c>
      <c r="L24">
        <v>184</v>
      </c>
      <c r="M24" s="5">
        <f t="shared" si="4"/>
        <v>181.99756986494975</v>
      </c>
    </row>
    <row r="25" spans="1:13">
      <c r="A25">
        <v>24</v>
      </c>
      <c r="B25">
        <v>4600</v>
      </c>
      <c r="C25" s="4" t="s">
        <v>46</v>
      </c>
      <c r="D25">
        <v>0.10295</v>
      </c>
      <c r="E25">
        <v>10</v>
      </c>
      <c r="F25">
        <v>1</v>
      </c>
      <c r="G25">
        <v>1</v>
      </c>
      <c r="H25" s="2">
        <f t="shared" si="0"/>
        <v>97.134531325886357</v>
      </c>
      <c r="I25" s="5">
        <f t="shared" si="1"/>
        <v>553.67539499999998</v>
      </c>
      <c r="J25" s="1">
        <f t="shared" si="2"/>
        <v>456.49059499999998</v>
      </c>
      <c r="K25" s="1">
        <f t="shared" si="3"/>
        <v>628.76712499999996</v>
      </c>
      <c r="L25">
        <v>4</v>
      </c>
      <c r="M25" s="5">
        <f t="shared" si="4"/>
        <v>-549.67539499999998</v>
      </c>
    </row>
    <row r="26" spans="1:13">
      <c r="A26">
        <v>25</v>
      </c>
      <c r="B26">
        <v>4613</v>
      </c>
      <c r="C26" s="4" t="s">
        <v>48</v>
      </c>
      <c r="D26">
        <v>3.1E-4</v>
      </c>
      <c r="E26">
        <v>39.380000000000003</v>
      </c>
      <c r="F26">
        <v>2</v>
      </c>
      <c r="G26">
        <v>1</v>
      </c>
      <c r="H26" s="2">
        <f t="shared" si="0"/>
        <v>254064.51612903227</v>
      </c>
      <c r="I26" s="5">
        <f t="shared" si="1"/>
        <v>0.2116824530218385</v>
      </c>
      <c r="J26" s="1">
        <f t="shared" si="2"/>
        <v>0.17452653631284915</v>
      </c>
      <c r="K26" s="1">
        <f t="shared" si="3"/>
        <v>0.24039169629253426</v>
      </c>
      <c r="L26">
        <v>0</v>
      </c>
      <c r="M26" s="5">
        <f t="shared" si="4"/>
        <v>-0.2116824530218385</v>
      </c>
    </row>
    <row r="27" spans="1:13">
      <c r="A27">
        <v>26</v>
      </c>
      <c r="B27">
        <v>4614</v>
      </c>
      <c r="C27" s="4" t="s">
        <v>49</v>
      </c>
      <c r="D27">
        <v>3.5500000000000001E-4</v>
      </c>
      <c r="E27">
        <v>22.2</v>
      </c>
      <c r="F27">
        <v>1</v>
      </c>
      <c r="G27">
        <v>1</v>
      </c>
      <c r="H27" s="2">
        <f t="shared" si="0"/>
        <v>62535.211267605628</v>
      </c>
      <c r="I27" s="5">
        <f t="shared" si="1"/>
        <v>0.86001148648648662</v>
      </c>
      <c r="J27" s="1">
        <f t="shared" si="2"/>
        <v>0.70905653153153159</v>
      </c>
      <c r="K27" s="1">
        <f t="shared" si="3"/>
        <v>0.97664977477477488</v>
      </c>
      <c r="L27">
        <v>58</v>
      </c>
      <c r="M27" s="5">
        <f t="shared" si="4"/>
        <v>57.139988513513515</v>
      </c>
    </row>
    <row r="28" spans="1:13">
      <c r="A28">
        <v>27</v>
      </c>
      <c r="B28">
        <v>4622</v>
      </c>
      <c r="C28" s="4" t="s">
        <v>50</v>
      </c>
      <c r="D28">
        <v>3.7300000000000001E-4</v>
      </c>
      <c r="E28">
        <v>24.3</v>
      </c>
      <c r="F28">
        <v>1</v>
      </c>
      <c r="G28">
        <v>1</v>
      </c>
      <c r="H28" s="2">
        <f t="shared" si="0"/>
        <v>65147.453083109918</v>
      </c>
      <c r="I28" s="5">
        <f t="shared" si="1"/>
        <v>0.82552728395061725</v>
      </c>
      <c r="J28" s="1">
        <f t="shared" si="2"/>
        <v>0.6806252263374486</v>
      </c>
      <c r="K28" s="1">
        <f t="shared" si="3"/>
        <v>0.93748868312757205</v>
      </c>
      <c r="L28">
        <v>2</v>
      </c>
      <c r="M28" s="5">
        <f t="shared" si="4"/>
        <v>1.1744727160493826</v>
      </c>
    </row>
    <row r="29" spans="1:13">
      <c r="A29">
        <v>28</v>
      </c>
      <c r="B29">
        <v>4699</v>
      </c>
      <c r="C29" s="4" t="s">
        <v>51</v>
      </c>
      <c r="D29">
        <v>6.1300000000000005E-4</v>
      </c>
      <c r="E29">
        <v>10</v>
      </c>
      <c r="F29">
        <v>1</v>
      </c>
      <c r="G29">
        <v>1</v>
      </c>
      <c r="H29" s="2">
        <f t="shared" si="0"/>
        <v>16313.213703099509</v>
      </c>
      <c r="I29" s="5">
        <f t="shared" si="1"/>
        <v>3.2967753000000002</v>
      </c>
      <c r="J29" s="1">
        <f t="shared" si="2"/>
        <v>2.7181033000000001</v>
      </c>
      <c r="K29" s="1">
        <f t="shared" si="3"/>
        <v>3.7438975000000005</v>
      </c>
      <c r="L29">
        <v>0</v>
      </c>
      <c r="M29" s="5">
        <f t="shared" si="4"/>
        <v>-3.2967753000000002</v>
      </c>
    </row>
    <row r="30" spans="1:13">
      <c r="A30">
        <v>29</v>
      </c>
      <c r="B30">
        <v>4739</v>
      </c>
      <c r="C30" s="4" t="s">
        <v>52</v>
      </c>
      <c r="D30">
        <v>3.7499999999999999E-3</v>
      </c>
      <c r="E30">
        <v>27.14</v>
      </c>
      <c r="F30">
        <v>2</v>
      </c>
      <c r="G30">
        <v>1</v>
      </c>
      <c r="H30" s="2">
        <f t="shared" si="0"/>
        <v>14474.666666666668</v>
      </c>
      <c r="I30" s="5">
        <f t="shared" si="1"/>
        <v>3.71552597641857</v>
      </c>
      <c r="J30" s="1">
        <f t="shared" si="2"/>
        <v>3.0633520633750919</v>
      </c>
      <c r="K30" s="1">
        <f t="shared" si="3"/>
        <v>4.21944086219602</v>
      </c>
      <c r="L30">
        <v>68</v>
      </c>
      <c r="M30" s="5">
        <f t="shared" si="4"/>
        <v>64.284474023581424</v>
      </c>
    </row>
    <row r="31" spans="1:13">
      <c r="A31">
        <v>30</v>
      </c>
      <c r="B31">
        <v>4836</v>
      </c>
      <c r="C31" s="4" t="s">
        <v>54</v>
      </c>
      <c r="D31">
        <v>3.3540000000000002E-3</v>
      </c>
      <c r="E31">
        <v>11.03</v>
      </c>
      <c r="F31">
        <v>1</v>
      </c>
      <c r="G31">
        <v>1</v>
      </c>
      <c r="H31" s="2">
        <f t="shared" si="0"/>
        <v>3288.6106141920091</v>
      </c>
      <c r="I31" s="5">
        <f t="shared" si="1"/>
        <v>16.353714777878515</v>
      </c>
      <c r="J31" s="1">
        <f t="shared" si="2"/>
        <v>13.483201631912967</v>
      </c>
      <c r="K31" s="1">
        <f t="shared" si="3"/>
        <v>18.571672710788761</v>
      </c>
      <c r="L31">
        <v>0</v>
      </c>
      <c r="M31" s="5">
        <f t="shared" si="4"/>
        <v>-16.353714777878515</v>
      </c>
    </row>
    <row r="32" spans="1:13">
      <c r="A32">
        <v>31</v>
      </c>
      <c r="B32">
        <v>4838</v>
      </c>
      <c r="C32" s="4" t="s">
        <v>55</v>
      </c>
      <c r="D32">
        <v>2.2829999999999999E-3</v>
      </c>
      <c r="E32">
        <v>16</v>
      </c>
      <c r="F32">
        <v>1</v>
      </c>
      <c r="G32">
        <v>1</v>
      </c>
      <c r="H32" s="2">
        <f t="shared" si="0"/>
        <v>7008.3223828296104</v>
      </c>
      <c r="I32" s="5">
        <f t="shared" si="1"/>
        <v>7.6738764374999997</v>
      </c>
      <c r="J32" s="1">
        <f t="shared" si="2"/>
        <v>6.3269064374999999</v>
      </c>
      <c r="K32" s="1">
        <f t="shared" si="3"/>
        <v>8.7146390624999999</v>
      </c>
      <c r="L32">
        <v>0</v>
      </c>
      <c r="M32" s="5">
        <f t="shared" si="4"/>
        <v>-7.6738764374999997</v>
      </c>
    </row>
    <row r="33" spans="1:13">
      <c r="A33">
        <v>32</v>
      </c>
      <c r="B33">
        <v>4839</v>
      </c>
      <c r="C33" s="4" t="s">
        <v>56</v>
      </c>
      <c r="D33">
        <v>1.5100000000000001E-4</v>
      </c>
      <c r="E33">
        <v>10</v>
      </c>
      <c r="F33">
        <v>1</v>
      </c>
      <c r="G33">
        <v>1</v>
      </c>
      <c r="H33" s="2">
        <f t="shared" si="0"/>
        <v>66225.165562913899</v>
      </c>
      <c r="I33" s="5">
        <f t="shared" si="1"/>
        <v>0.81209310000000012</v>
      </c>
      <c r="J33" s="1">
        <f t="shared" si="2"/>
        <v>0.66954910000000012</v>
      </c>
      <c r="K33" s="1">
        <f t="shared" si="3"/>
        <v>0.92223250000000012</v>
      </c>
      <c r="L33">
        <v>0</v>
      </c>
      <c r="M33" s="5">
        <f t="shared" si="4"/>
        <v>-0.81209310000000012</v>
      </c>
    </row>
    <row r="34" spans="1:13">
      <c r="A34">
        <v>33</v>
      </c>
      <c r="B34">
        <v>4840</v>
      </c>
      <c r="C34" s="4" t="s">
        <v>57</v>
      </c>
      <c r="D34">
        <v>2.8662E-2</v>
      </c>
      <c r="E34">
        <v>15.39</v>
      </c>
      <c r="F34">
        <v>1</v>
      </c>
      <c r="G34">
        <v>1</v>
      </c>
      <c r="H34" s="2">
        <f t="shared" si="0"/>
        <v>536.94787523550349</v>
      </c>
      <c r="I34" s="5">
        <f t="shared" si="1"/>
        <v>100.16056023391812</v>
      </c>
      <c r="J34" s="1">
        <f t="shared" si="2"/>
        <v>82.579710331384007</v>
      </c>
      <c r="K34" s="1">
        <f t="shared" si="3"/>
        <v>113.74474658869396</v>
      </c>
      <c r="L34">
        <v>16</v>
      </c>
      <c r="M34" s="5">
        <f t="shared" si="4"/>
        <v>-84.160560233918119</v>
      </c>
    </row>
    <row r="35" spans="1:13">
      <c r="A35">
        <v>34</v>
      </c>
      <c r="B35">
        <v>4889</v>
      </c>
      <c r="C35" s="4" t="s">
        <v>58</v>
      </c>
      <c r="D35">
        <v>2.41E-4</v>
      </c>
      <c r="E35">
        <v>29.85</v>
      </c>
      <c r="F35">
        <v>1</v>
      </c>
      <c r="G35">
        <v>1</v>
      </c>
      <c r="H35" s="2">
        <f t="shared" si="0"/>
        <v>123858.92116182572</v>
      </c>
      <c r="I35" s="5">
        <f t="shared" si="1"/>
        <v>0.43421175879396984</v>
      </c>
      <c r="J35" s="1">
        <f t="shared" si="2"/>
        <v>0.35799601340033499</v>
      </c>
      <c r="K35" s="1">
        <f t="shared" si="3"/>
        <v>0.49310134003350087</v>
      </c>
      <c r="L35">
        <v>20</v>
      </c>
      <c r="M35" s="5">
        <f t="shared" si="4"/>
        <v>19.565788241206029</v>
      </c>
    </row>
    <row r="36" spans="1:13">
      <c r="A36">
        <v>35</v>
      </c>
      <c r="B36">
        <v>4893</v>
      </c>
      <c r="C36" s="4" t="s">
        <v>59</v>
      </c>
      <c r="D36">
        <v>1.2489999999999999E-3</v>
      </c>
      <c r="E36">
        <v>27.03</v>
      </c>
      <c r="F36">
        <v>1</v>
      </c>
      <c r="G36">
        <v>1</v>
      </c>
      <c r="H36" s="2">
        <f t="shared" si="0"/>
        <v>21641.313050440356</v>
      </c>
      <c r="I36" s="5">
        <f t="shared" si="1"/>
        <v>2.4851079911209761</v>
      </c>
      <c r="J36" s="1">
        <f t="shared" si="2"/>
        <v>2.0489052534221233</v>
      </c>
      <c r="K36" s="1">
        <f t="shared" si="3"/>
        <v>2.822148538660747</v>
      </c>
      <c r="L36">
        <v>4</v>
      </c>
      <c r="M36" s="5">
        <f t="shared" si="4"/>
        <v>1.5148920088790239</v>
      </c>
    </row>
    <row r="37" spans="1:13">
      <c r="A37">
        <v>36</v>
      </c>
      <c r="B37">
        <v>4905</v>
      </c>
      <c r="C37" s="4" t="s">
        <v>60</v>
      </c>
      <c r="D37">
        <v>1.6200000000000001E-4</v>
      </c>
      <c r="E37">
        <v>78.17</v>
      </c>
      <c r="F37">
        <v>1</v>
      </c>
      <c r="G37">
        <v>1</v>
      </c>
      <c r="H37" s="2">
        <f t="shared" si="0"/>
        <v>482530.86419753084</v>
      </c>
      <c r="I37" s="5">
        <f t="shared" si="1"/>
        <v>0.11145608289625177</v>
      </c>
      <c r="J37" s="1">
        <f t="shared" si="2"/>
        <v>9.189256748113088E-2</v>
      </c>
      <c r="K37" s="1">
        <f t="shared" si="3"/>
        <v>0.126572214404503</v>
      </c>
      <c r="L37">
        <v>0</v>
      </c>
      <c r="M37" s="5">
        <f t="shared" si="4"/>
        <v>-0.11145608289625177</v>
      </c>
    </row>
    <row r="38" spans="1:13">
      <c r="A38">
        <v>37</v>
      </c>
      <c r="B38">
        <v>4907</v>
      </c>
      <c r="C38" s="4" t="s">
        <v>61</v>
      </c>
      <c r="D38">
        <v>5.4900000000000001E-4</v>
      </c>
      <c r="E38">
        <v>18.940000000000001</v>
      </c>
      <c r="F38">
        <v>1</v>
      </c>
      <c r="G38">
        <v>1</v>
      </c>
      <c r="H38" s="2">
        <f t="shared" si="0"/>
        <v>34499.089253187616</v>
      </c>
      <c r="I38" s="5">
        <f t="shared" si="1"/>
        <v>1.5589107180570221</v>
      </c>
      <c r="J38" s="1">
        <f t="shared" si="2"/>
        <v>1.2852803062302005</v>
      </c>
      <c r="K38" s="1">
        <f t="shared" si="3"/>
        <v>1.7703365892291445</v>
      </c>
      <c r="L38">
        <v>0</v>
      </c>
      <c r="M38" s="5">
        <f t="shared" si="4"/>
        <v>-1.5589107180570221</v>
      </c>
    </row>
    <row r="39" spans="1:13">
      <c r="A39">
        <v>38</v>
      </c>
      <c r="B39">
        <v>4911</v>
      </c>
      <c r="C39" s="4" t="s">
        <v>62</v>
      </c>
      <c r="D39">
        <v>2.0999999999999999E-5</v>
      </c>
      <c r="E39">
        <v>26</v>
      </c>
      <c r="F39">
        <v>1</v>
      </c>
      <c r="G39">
        <v>1</v>
      </c>
      <c r="H39" s="2">
        <f t="shared" si="0"/>
        <v>1238095.2380952381</v>
      </c>
      <c r="I39" s="5">
        <f t="shared" si="1"/>
        <v>4.3438499999999998E-2</v>
      </c>
      <c r="J39" s="1">
        <f t="shared" si="2"/>
        <v>3.5813884615384615E-2</v>
      </c>
      <c r="K39" s="1">
        <f t="shared" si="3"/>
        <v>4.9329807692307694E-2</v>
      </c>
      <c r="L39">
        <v>0</v>
      </c>
      <c r="M39" s="5">
        <f t="shared" si="4"/>
        <v>-4.3438499999999998E-2</v>
      </c>
    </row>
    <row r="40" spans="1:13">
      <c r="A40">
        <v>39</v>
      </c>
      <c r="B40">
        <v>4912</v>
      </c>
      <c r="C40" s="4" t="s">
        <v>63</v>
      </c>
      <c r="D40">
        <v>6.0300000000000002E-4</v>
      </c>
      <c r="E40">
        <v>32.380000000000003</v>
      </c>
      <c r="F40">
        <v>1</v>
      </c>
      <c r="G40">
        <v>1</v>
      </c>
      <c r="H40" s="2">
        <f t="shared" si="0"/>
        <v>53698.175787728032</v>
      </c>
      <c r="I40" s="5">
        <f t="shared" si="1"/>
        <v>1.0015424027177269</v>
      </c>
      <c r="J40" s="1">
        <f t="shared" si="2"/>
        <v>0.8257449969116738</v>
      </c>
      <c r="K40" s="1">
        <f t="shared" si="3"/>
        <v>1.1373756948733784</v>
      </c>
      <c r="L40">
        <v>0</v>
      </c>
      <c r="M40" s="5">
        <f t="shared" si="4"/>
        <v>-1.0015424027177269</v>
      </c>
    </row>
    <row r="41" spans="1:13">
      <c r="A41">
        <v>40</v>
      </c>
      <c r="B41">
        <v>4913</v>
      </c>
      <c r="C41" s="4" t="s">
        <v>64</v>
      </c>
      <c r="D41">
        <v>1.1310000000000001E-3</v>
      </c>
      <c r="E41">
        <v>36.21</v>
      </c>
      <c r="F41">
        <v>1</v>
      </c>
      <c r="G41">
        <v>1</v>
      </c>
      <c r="H41" s="2">
        <f t="shared" si="0"/>
        <v>32015.915119363395</v>
      </c>
      <c r="I41" s="5">
        <f t="shared" si="1"/>
        <v>1.6798207953603976</v>
      </c>
      <c r="J41" s="1">
        <f t="shared" si="2"/>
        <v>1.38496743993372</v>
      </c>
      <c r="K41" s="1">
        <f t="shared" si="3"/>
        <v>1.9076449875724937</v>
      </c>
      <c r="L41">
        <v>1</v>
      </c>
      <c r="M41" s="5">
        <f t="shared" si="4"/>
        <v>-0.67982079536039763</v>
      </c>
    </row>
    <row r="42" spans="1:13">
      <c r="A42">
        <v>41</v>
      </c>
      <c r="B42">
        <v>4925</v>
      </c>
      <c r="C42" s="4" t="s">
        <v>66</v>
      </c>
      <c r="D42">
        <v>9.7E-5</v>
      </c>
      <c r="E42">
        <v>32</v>
      </c>
      <c r="F42">
        <v>1</v>
      </c>
      <c r="G42">
        <v>1</v>
      </c>
      <c r="H42" s="2">
        <f t="shared" si="0"/>
        <v>329896.90721649484</v>
      </c>
      <c r="I42" s="5">
        <f t="shared" si="1"/>
        <v>0.16302365625000001</v>
      </c>
      <c r="J42" s="1">
        <f t="shared" si="2"/>
        <v>0.13440865625000001</v>
      </c>
      <c r="K42" s="1">
        <f t="shared" si="3"/>
        <v>0.18513359374999999</v>
      </c>
      <c r="L42">
        <v>0</v>
      </c>
      <c r="M42" s="5">
        <f t="shared" si="4"/>
        <v>-0.16302365625000001</v>
      </c>
    </row>
    <row r="43" spans="1:13">
      <c r="A43">
        <v>42</v>
      </c>
      <c r="B43">
        <v>4979</v>
      </c>
      <c r="C43" s="4" t="s">
        <v>67</v>
      </c>
      <c r="D43">
        <v>7.4899999999999999E-4</v>
      </c>
      <c r="E43">
        <v>39</v>
      </c>
      <c r="F43">
        <v>2</v>
      </c>
      <c r="G43">
        <v>1</v>
      </c>
      <c r="H43" s="2">
        <f t="shared" si="0"/>
        <v>104138.85180240321</v>
      </c>
      <c r="I43" s="5">
        <f t="shared" si="1"/>
        <v>0.51643549999999994</v>
      </c>
      <c r="J43" s="1">
        <f t="shared" si="2"/>
        <v>0.42578729487179484</v>
      </c>
      <c r="K43" s="1">
        <f t="shared" si="3"/>
        <v>0.5864766025641025</v>
      </c>
      <c r="L43">
        <v>0</v>
      </c>
      <c r="M43" s="5">
        <f t="shared" si="4"/>
        <v>-0.51643549999999994</v>
      </c>
    </row>
    <row r="44" spans="1:13">
      <c r="A44">
        <v>43</v>
      </c>
      <c r="B44">
        <v>5110</v>
      </c>
      <c r="C44" s="4" t="s">
        <v>68</v>
      </c>
      <c r="D44">
        <v>3.5869999999999999E-3</v>
      </c>
      <c r="E44">
        <v>26.39</v>
      </c>
      <c r="F44">
        <v>1</v>
      </c>
      <c r="G44">
        <v>1</v>
      </c>
      <c r="H44" s="2">
        <f t="shared" si="0"/>
        <v>7357.1229439643157</v>
      </c>
      <c r="I44" s="5">
        <f t="shared" si="1"/>
        <v>7.310058620689655</v>
      </c>
      <c r="J44" s="1">
        <f t="shared" si="2"/>
        <v>6.0269483516483513</v>
      </c>
      <c r="K44" s="1">
        <f t="shared" si="3"/>
        <v>8.3014787798408491</v>
      </c>
      <c r="L44">
        <v>30</v>
      </c>
      <c r="M44" s="5">
        <f t="shared" si="4"/>
        <v>22.689941379310344</v>
      </c>
    </row>
    <row r="45" spans="1:13">
      <c r="A45">
        <v>44</v>
      </c>
      <c r="B45">
        <v>5112</v>
      </c>
      <c r="C45" s="4" t="s">
        <v>69</v>
      </c>
      <c r="D45">
        <v>1.5611999999999999E-2</v>
      </c>
      <c r="E45">
        <v>25.07</v>
      </c>
      <c r="F45">
        <v>1</v>
      </c>
      <c r="G45">
        <v>1</v>
      </c>
      <c r="H45" s="2">
        <f t="shared" si="0"/>
        <v>1605.816038944402</v>
      </c>
      <c r="I45" s="5">
        <f t="shared" si="1"/>
        <v>33.491383007578776</v>
      </c>
      <c r="J45" s="1">
        <f t="shared" si="2"/>
        <v>27.612751974471475</v>
      </c>
      <c r="K45" s="1">
        <f t="shared" si="3"/>
        <v>38.033621858795371</v>
      </c>
      <c r="L45">
        <v>103</v>
      </c>
      <c r="M45" s="5">
        <f t="shared" si="4"/>
        <v>69.508616992421224</v>
      </c>
    </row>
    <row r="46" spans="1:13">
      <c r="A46">
        <v>45</v>
      </c>
      <c r="B46">
        <v>5348</v>
      </c>
      <c r="C46" s="4" t="s">
        <v>70</v>
      </c>
      <c r="D46">
        <v>1.6609999999999999E-3</v>
      </c>
      <c r="E46">
        <v>53.43</v>
      </c>
      <c r="F46">
        <v>1</v>
      </c>
      <c r="G46">
        <v>1</v>
      </c>
      <c r="H46" s="2">
        <f t="shared" si="0"/>
        <v>32167.369054786275</v>
      </c>
      <c r="I46" s="5">
        <f t="shared" si="1"/>
        <v>1.6719116788321167</v>
      </c>
      <c r="J46" s="1">
        <f t="shared" si="2"/>
        <v>1.3784465843159273</v>
      </c>
      <c r="K46" s="1">
        <f t="shared" si="3"/>
        <v>1.8986632041924012</v>
      </c>
      <c r="L46">
        <v>0</v>
      </c>
      <c r="M46" s="5">
        <f t="shared" si="4"/>
        <v>-1.6719116788321167</v>
      </c>
    </row>
    <row r="47" spans="1:13">
      <c r="A47">
        <v>46</v>
      </c>
      <c r="B47">
        <v>5354</v>
      </c>
      <c r="C47" s="4" t="s">
        <v>71</v>
      </c>
      <c r="D47">
        <v>6.6100000000000002E-4</v>
      </c>
      <c r="E47">
        <v>32.880000000000003</v>
      </c>
      <c r="F47">
        <v>1</v>
      </c>
      <c r="G47">
        <v>1</v>
      </c>
      <c r="H47" s="2">
        <f t="shared" si="0"/>
        <v>49742.813918305597</v>
      </c>
      <c r="I47" s="5">
        <f t="shared" si="1"/>
        <v>1.0811812956204379</v>
      </c>
      <c r="J47" s="1">
        <f t="shared" si="2"/>
        <v>0.89140513990267645</v>
      </c>
      <c r="K47" s="1">
        <f t="shared" si="3"/>
        <v>1.2278155413625305</v>
      </c>
      <c r="L47">
        <v>1</v>
      </c>
      <c r="M47" s="5">
        <f t="shared" si="4"/>
        <v>-8.1181295620437854E-2</v>
      </c>
    </row>
    <row r="48" spans="1:13">
      <c r="A48">
        <v>47</v>
      </c>
      <c r="B48">
        <v>5367</v>
      </c>
      <c r="C48" s="4" t="s">
        <v>72</v>
      </c>
      <c r="D48">
        <v>3.9199999999999999E-4</v>
      </c>
      <c r="E48">
        <v>35.950000000000003</v>
      </c>
      <c r="F48">
        <v>1</v>
      </c>
      <c r="G48">
        <v>1</v>
      </c>
      <c r="H48" s="2">
        <f t="shared" si="0"/>
        <v>91709.183673469393</v>
      </c>
      <c r="I48" s="5">
        <f t="shared" si="1"/>
        <v>0.58642981919332404</v>
      </c>
      <c r="J48" s="1">
        <f t="shared" si="2"/>
        <v>0.48349574408901247</v>
      </c>
      <c r="K48" s="1">
        <f t="shared" si="3"/>
        <v>0.66596383866481224</v>
      </c>
      <c r="L48">
        <v>0</v>
      </c>
      <c r="M48" s="5">
        <f t="shared" si="4"/>
        <v>-0.58642981919332404</v>
      </c>
    </row>
    <row r="49" spans="1:13">
      <c r="A49">
        <v>48</v>
      </c>
      <c r="B49">
        <v>5392</v>
      </c>
      <c r="C49" s="4" t="s">
        <v>75</v>
      </c>
      <c r="D49">
        <v>1.5100000000000001E-4</v>
      </c>
      <c r="E49">
        <v>83.93</v>
      </c>
      <c r="F49">
        <v>1</v>
      </c>
      <c r="G49">
        <v>1</v>
      </c>
      <c r="H49" s="2">
        <f t="shared" si="0"/>
        <v>555827.81456953648</v>
      </c>
      <c r="I49" s="5">
        <f t="shared" si="1"/>
        <v>9.6758381984987485E-2</v>
      </c>
      <c r="J49" s="1">
        <f t="shared" si="2"/>
        <v>7.9774705111402347E-2</v>
      </c>
      <c r="K49" s="1">
        <f t="shared" si="3"/>
        <v>0.1098811509591326</v>
      </c>
      <c r="L49">
        <v>0</v>
      </c>
      <c r="M49" s="5">
        <f t="shared" si="4"/>
        <v>-9.6758381984987485E-2</v>
      </c>
    </row>
    <row r="50" spans="1:13">
      <c r="A50">
        <v>49</v>
      </c>
      <c r="B50">
        <v>5398</v>
      </c>
      <c r="C50" s="4" t="s">
        <v>76</v>
      </c>
      <c r="D50">
        <v>5.5290000000000001E-3</v>
      </c>
      <c r="E50">
        <v>29.57</v>
      </c>
      <c r="F50">
        <v>1</v>
      </c>
      <c r="G50">
        <v>1</v>
      </c>
      <c r="H50" s="2">
        <f t="shared" si="0"/>
        <v>5348.1642249954784</v>
      </c>
      <c r="I50" s="5">
        <f t="shared" si="1"/>
        <v>10.055973926276632</v>
      </c>
      <c r="J50" s="1">
        <f t="shared" si="2"/>
        <v>8.2908822793371666</v>
      </c>
      <c r="K50" s="1">
        <f t="shared" si="3"/>
        <v>11.419806391613122</v>
      </c>
      <c r="L50">
        <v>0</v>
      </c>
      <c r="M50" s="5">
        <f t="shared" si="4"/>
        <v>-10.055973926276632</v>
      </c>
    </row>
    <row r="51" spans="1:13">
      <c r="A51">
        <v>50</v>
      </c>
      <c r="B51">
        <v>5399</v>
      </c>
      <c r="C51" s="4" t="s">
        <v>77</v>
      </c>
      <c r="D51">
        <v>1.1E-5</v>
      </c>
      <c r="E51">
        <v>90</v>
      </c>
      <c r="F51">
        <v>1</v>
      </c>
      <c r="G51">
        <v>1</v>
      </c>
      <c r="H51" s="2">
        <f t="shared" si="0"/>
        <v>8181818.1818181816</v>
      </c>
      <c r="I51" s="5">
        <f t="shared" si="1"/>
        <v>6.5732333333333335E-3</v>
      </c>
      <c r="J51" s="1">
        <f t="shared" si="2"/>
        <v>5.4194555555555557E-3</v>
      </c>
      <c r="K51" s="1">
        <f t="shared" si="3"/>
        <v>7.4647222222222224E-3</v>
      </c>
      <c r="L51">
        <v>0</v>
      </c>
      <c r="M51" s="5">
        <f t="shared" si="4"/>
        <v>-6.5732333333333335E-3</v>
      </c>
    </row>
    <row r="52" spans="1:13">
      <c r="A52">
        <v>51</v>
      </c>
      <c r="B52">
        <v>5404</v>
      </c>
      <c r="C52" s="4" t="s">
        <v>78</v>
      </c>
      <c r="D52">
        <v>1.07E-4</v>
      </c>
      <c r="E52">
        <v>26</v>
      </c>
      <c r="F52">
        <v>1</v>
      </c>
      <c r="G52">
        <v>1</v>
      </c>
      <c r="H52" s="2">
        <f t="shared" si="0"/>
        <v>242990.65420560748</v>
      </c>
      <c r="I52" s="5">
        <f t="shared" si="1"/>
        <v>0.22132949999999998</v>
      </c>
      <c r="J52" s="1">
        <f t="shared" si="2"/>
        <v>0.18248026923076924</v>
      </c>
      <c r="K52" s="1">
        <f t="shared" si="3"/>
        <v>0.2513471153846154</v>
      </c>
      <c r="L52">
        <v>0</v>
      </c>
      <c r="M52" s="5">
        <f t="shared" si="4"/>
        <v>-0.22132949999999998</v>
      </c>
    </row>
    <row r="53" spans="1:13">
      <c r="A53">
        <v>52</v>
      </c>
      <c r="B53">
        <v>5408</v>
      </c>
      <c r="C53" s="4" t="s">
        <v>79</v>
      </c>
      <c r="D53">
        <v>5.5890000000000002E-3</v>
      </c>
      <c r="E53">
        <v>34.549999999999997</v>
      </c>
      <c r="F53">
        <v>1</v>
      </c>
      <c r="G53">
        <v>1</v>
      </c>
      <c r="H53" s="2">
        <f t="shared" si="0"/>
        <v>6181.7856503846833</v>
      </c>
      <c r="I53" s="5">
        <f t="shared" si="1"/>
        <v>8.6999134298118683</v>
      </c>
      <c r="J53" s="1">
        <f t="shared" si="2"/>
        <v>7.1728465701881339</v>
      </c>
      <c r="K53" s="1">
        <f t="shared" si="3"/>
        <v>9.8798314037626636</v>
      </c>
      <c r="L53">
        <v>15</v>
      </c>
      <c r="M53" s="5">
        <f t="shared" si="4"/>
        <v>6.3000865701881317</v>
      </c>
    </row>
    <row r="54" spans="1:13">
      <c r="A54">
        <v>53</v>
      </c>
      <c r="B54">
        <v>5425</v>
      </c>
      <c r="C54" s="4" t="s">
        <v>80</v>
      </c>
      <c r="D54">
        <v>1.3100000000000001E-4</v>
      </c>
      <c r="E54">
        <v>34.01</v>
      </c>
      <c r="F54">
        <v>1</v>
      </c>
      <c r="G54">
        <v>1</v>
      </c>
      <c r="H54" s="2">
        <f t="shared" si="0"/>
        <v>259618.32061068699</v>
      </c>
      <c r="I54" s="5">
        <f t="shared" si="1"/>
        <v>0.20715410173478391</v>
      </c>
      <c r="J54" s="1">
        <f t="shared" si="2"/>
        <v>0.17079303146133493</v>
      </c>
      <c r="K54" s="1">
        <f t="shared" si="3"/>
        <v>0.23524919141428993</v>
      </c>
      <c r="L54">
        <v>2</v>
      </c>
      <c r="M54" s="5">
        <f t="shared" si="4"/>
        <v>1.792845898265216</v>
      </c>
    </row>
    <row r="55" spans="1:13">
      <c r="A55">
        <v>54</v>
      </c>
      <c r="B55">
        <v>5444</v>
      </c>
      <c r="C55" s="4" t="s">
        <v>81</v>
      </c>
      <c r="D55">
        <v>2.02E-4</v>
      </c>
      <c r="E55">
        <v>68.33</v>
      </c>
      <c r="F55">
        <v>1</v>
      </c>
      <c r="G55">
        <v>1</v>
      </c>
      <c r="H55" s="2">
        <f t="shared" si="0"/>
        <v>338267.32673267327</v>
      </c>
      <c r="I55" s="5">
        <f t="shared" si="1"/>
        <v>0.15898963851895215</v>
      </c>
      <c r="J55" s="1">
        <f t="shared" si="2"/>
        <v>0.13108271623005999</v>
      </c>
      <c r="K55" s="1">
        <f t="shared" si="3"/>
        <v>0.18055246597394994</v>
      </c>
      <c r="L55">
        <v>0</v>
      </c>
      <c r="M55" s="5">
        <f t="shared" si="4"/>
        <v>-0.15898963851895215</v>
      </c>
    </row>
    <row r="56" spans="1:13">
      <c r="A56">
        <v>55</v>
      </c>
      <c r="B56">
        <v>5459</v>
      </c>
      <c r="C56" s="4" t="s">
        <v>82</v>
      </c>
      <c r="D56">
        <v>1.029E-3</v>
      </c>
      <c r="E56">
        <v>23.67</v>
      </c>
      <c r="F56">
        <v>1</v>
      </c>
      <c r="G56">
        <v>1</v>
      </c>
      <c r="H56" s="2">
        <f t="shared" si="0"/>
        <v>23002.915451895045</v>
      </c>
      <c r="I56" s="5">
        <f t="shared" si="1"/>
        <v>2.3380079847908743</v>
      </c>
      <c r="J56" s="1">
        <f t="shared" si="2"/>
        <v>1.9276252217997463</v>
      </c>
      <c r="K56" s="1">
        <f t="shared" si="3"/>
        <v>2.6550982256020279</v>
      </c>
      <c r="L56">
        <v>22</v>
      </c>
      <c r="M56" s="5">
        <f t="shared" si="4"/>
        <v>19.661992015209126</v>
      </c>
    </row>
    <row r="57" spans="1:13">
      <c r="A57">
        <v>56</v>
      </c>
      <c r="B57">
        <v>5482</v>
      </c>
      <c r="C57" s="4" t="s">
        <v>83</v>
      </c>
      <c r="D57">
        <v>1.0869E-2</v>
      </c>
      <c r="E57">
        <v>14.21</v>
      </c>
      <c r="F57">
        <v>1</v>
      </c>
      <c r="G57">
        <v>1</v>
      </c>
      <c r="H57" s="2">
        <f t="shared" si="0"/>
        <v>1307.3879841751771</v>
      </c>
      <c r="I57" s="5">
        <f t="shared" si="1"/>
        <v>41.136220197044338</v>
      </c>
      <c r="J57" s="1">
        <f t="shared" si="2"/>
        <v>33.915716326530614</v>
      </c>
      <c r="K57" s="1">
        <f t="shared" si="3"/>
        <v>46.715283251231526</v>
      </c>
      <c r="L57">
        <v>0</v>
      </c>
      <c r="M57" s="5">
        <f t="shared" si="4"/>
        <v>-41.136220197044338</v>
      </c>
    </row>
    <row r="58" spans="1:13">
      <c r="A58">
        <v>57</v>
      </c>
      <c r="B58">
        <v>5485</v>
      </c>
      <c r="C58" s="4" t="s">
        <v>84</v>
      </c>
      <c r="D58">
        <v>1.4200000000000001E-4</v>
      </c>
      <c r="E58">
        <v>28.6</v>
      </c>
      <c r="F58">
        <v>1</v>
      </c>
      <c r="G58">
        <v>2</v>
      </c>
      <c r="H58" s="2">
        <f t="shared" si="0"/>
        <v>402816.90140845068</v>
      </c>
      <c r="I58" s="5">
        <f t="shared" si="1"/>
        <v>0.13351227272727273</v>
      </c>
      <c r="J58" s="1">
        <f t="shared" si="2"/>
        <v>0.1100773076923077</v>
      </c>
      <c r="K58" s="1">
        <f t="shared" si="3"/>
        <v>0.15161975524475527</v>
      </c>
      <c r="L58">
        <v>0</v>
      </c>
      <c r="M58" s="5">
        <f t="shared" si="4"/>
        <v>-0.13351227272727273</v>
      </c>
    </row>
    <row r="59" spans="1:13">
      <c r="A59">
        <v>58</v>
      </c>
      <c r="B59">
        <v>5497</v>
      </c>
      <c r="C59" s="4" t="s">
        <v>85</v>
      </c>
      <c r="D59">
        <v>1.3849999999999999E-3</v>
      </c>
      <c r="E59">
        <v>38.58</v>
      </c>
      <c r="F59">
        <v>1</v>
      </c>
      <c r="G59">
        <v>1</v>
      </c>
      <c r="H59" s="2">
        <f t="shared" si="0"/>
        <v>27855.595667870035</v>
      </c>
      <c r="I59" s="5">
        <f t="shared" si="1"/>
        <v>1.9307072317262832</v>
      </c>
      <c r="J59" s="1">
        <f t="shared" si="2"/>
        <v>1.5918166148263349</v>
      </c>
      <c r="K59" s="1">
        <f t="shared" si="3"/>
        <v>2.1925576723691034</v>
      </c>
      <c r="L59">
        <v>12</v>
      </c>
      <c r="M59" s="5">
        <f t="shared" si="4"/>
        <v>10.069292768273717</v>
      </c>
    </row>
    <row r="60" spans="1:13">
      <c r="A60">
        <v>59</v>
      </c>
      <c r="B60">
        <v>5498</v>
      </c>
      <c r="C60" s="4" t="s">
        <v>86</v>
      </c>
      <c r="D60">
        <v>1.1E-5</v>
      </c>
      <c r="E60">
        <v>35</v>
      </c>
      <c r="F60">
        <v>1</v>
      </c>
      <c r="G60">
        <v>1</v>
      </c>
      <c r="H60" s="2">
        <f t="shared" si="0"/>
        <v>3181818.1818181821</v>
      </c>
      <c r="I60" s="5">
        <f t="shared" si="1"/>
        <v>1.6902599999999997E-2</v>
      </c>
      <c r="J60" s="1">
        <f t="shared" si="2"/>
        <v>1.3935742857142856E-2</v>
      </c>
      <c r="K60" s="1">
        <f t="shared" si="3"/>
        <v>1.9194999999999997E-2</v>
      </c>
      <c r="L60">
        <v>14</v>
      </c>
      <c r="M60" s="5">
        <f t="shared" si="4"/>
        <v>13.9830974</v>
      </c>
    </row>
    <row r="61" spans="1:13">
      <c r="A61">
        <v>60</v>
      </c>
      <c r="B61">
        <v>5500</v>
      </c>
      <c r="C61" s="4" t="s">
        <v>87</v>
      </c>
      <c r="D61">
        <v>9.2999999999999997E-5</v>
      </c>
      <c r="E61">
        <v>31.16</v>
      </c>
      <c r="F61">
        <v>1</v>
      </c>
      <c r="G61">
        <v>1</v>
      </c>
      <c r="H61" s="2">
        <f t="shared" si="0"/>
        <v>335053.7634408602</v>
      </c>
      <c r="I61" s="5">
        <f t="shared" si="1"/>
        <v>0.16051453786906292</v>
      </c>
      <c r="J61" s="1">
        <f t="shared" si="2"/>
        <v>0.13233995507060334</v>
      </c>
      <c r="K61" s="1">
        <f t="shared" si="3"/>
        <v>0.18228417843388961</v>
      </c>
      <c r="L61">
        <v>0</v>
      </c>
      <c r="M61" s="5">
        <f t="shared" si="4"/>
        <v>-0.16051453786906292</v>
      </c>
    </row>
    <row r="62" spans="1:13">
      <c r="A62">
        <v>61</v>
      </c>
      <c r="B62">
        <v>5538</v>
      </c>
      <c r="C62" s="4" t="s">
        <v>89</v>
      </c>
      <c r="D62">
        <v>1.1E-5</v>
      </c>
      <c r="E62">
        <v>45</v>
      </c>
      <c r="F62">
        <v>2</v>
      </c>
      <c r="G62">
        <v>1</v>
      </c>
      <c r="H62" s="2">
        <f t="shared" si="0"/>
        <v>8181818.1818181816</v>
      </c>
      <c r="I62" s="5">
        <f t="shared" si="1"/>
        <v>6.5732333333333335E-3</v>
      </c>
      <c r="J62" s="1">
        <f t="shared" si="2"/>
        <v>5.4194555555555557E-3</v>
      </c>
      <c r="K62" s="1">
        <f t="shared" si="3"/>
        <v>7.4647222222222224E-3</v>
      </c>
      <c r="L62">
        <v>0</v>
      </c>
      <c r="M62" s="5">
        <f t="shared" si="4"/>
        <v>-6.5732333333333335E-3</v>
      </c>
    </row>
    <row r="63" spans="1:13">
      <c r="A63">
        <v>62</v>
      </c>
      <c r="B63">
        <v>5546</v>
      </c>
      <c r="C63" s="4" t="s">
        <v>90</v>
      </c>
      <c r="D63">
        <v>1.03E-4</v>
      </c>
      <c r="E63">
        <v>23.6</v>
      </c>
      <c r="F63">
        <v>2</v>
      </c>
      <c r="G63">
        <v>1</v>
      </c>
      <c r="H63" s="2">
        <f t="shared" si="0"/>
        <v>458252.42718446604</v>
      </c>
      <c r="I63" s="5">
        <f t="shared" si="1"/>
        <v>0.11736108050847457</v>
      </c>
      <c r="J63" s="1">
        <f t="shared" si="2"/>
        <v>9.6761080508474567E-2</v>
      </c>
      <c r="K63" s="1">
        <f t="shared" si="3"/>
        <v>0.1332780720338983</v>
      </c>
      <c r="L63">
        <v>0</v>
      </c>
      <c r="M63" s="5">
        <f t="shared" si="4"/>
        <v>-0.11736108050847457</v>
      </c>
    </row>
    <row r="64" spans="1:13">
      <c r="A64">
        <v>63</v>
      </c>
      <c r="B64">
        <v>5548</v>
      </c>
      <c r="C64" s="4" t="s">
        <v>91</v>
      </c>
      <c r="D64">
        <v>1.1E-5</v>
      </c>
      <c r="E64">
        <v>37</v>
      </c>
      <c r="F64">
        <v>2</v>
      </c>
      <c r="G64">
        <v>1</v>
      </c>
      <c r="H64" s="2">
        <f t="shared" si="0"/>
        <v>6727272.7272727275</v>
      </c>
      <c r="I64" s="5">
        <f t="shared" si="1"/>
        <v>7.994472972972972E-3</v>
      </c>
      <c r="J64" s="1">
        <f t="shared" si="2"/>
        <v>6.5912297297297294E-3</v>
      </c>
      <c r="K64" s="1">
        <f t="shared" si="3"/>
        <v>9.0787162162162156E-3</v>
      </c>
      <c r="L64">
        <v>0</v>
      </c>
      <c r="M64" s="5">
        <f t="shared" si="4"/>
        <v>-7.994472972972972E-3</v>
      </c>
    </row>
    <row r="65" spans="1:13">
      <c r="A65">
        <v>64</v>
      </c>
      <c r="B65">
        <v>5550</v>
      </c>
      <c r="C65" s="4" t="s">
        <v>92</v>
      </c>
      <c r="D65">
        <v>9.3899999999999995E-4</v>
      </c>
      <c r="E65">
        <v>19.91</v>
      </c>
      <c r="F65">
        <v>2</v>
      </c>
      <c r="G65">
        <v>1</v>
      </c>
      <c r="H65" s="2">
        <f t="shared" si="0"/>
        <v>42406.81576144835</v>
      </c>
      <c r="I65" s="5">
        <f t="shared" si="1"/>
        <v>1.2682159467604219</v>
      </c>
      <c r="J65" s="1">
        <f t="shared" si="2"/>
        <v>1.0456102209944751</v>
      </c>
      <c r="K65" s="1">
        <f t="shared" si="3"/>
        <v>1.4402165996986438</v>
      </c>
      <c r="L65">
        <v>0</v>
      </c>
      <c r="M65" s="5">
        <f t="shared" si="4"/>
        <v>-1.2682159467604219</v>
      </c>
    </row>
    <row r="66" spans="1:13">
      <c r="A66">
        <v>65</v>
      </c>
      <c r="B66">
        <v>5553</v>
      </c>
      <c r="C66" s="4" t="s">
        <v>93</v>
      </c>
      <c r="D66">
        <v>1.92E-4</v>
      </c>
      <c r="E66">
        <v>17.14</v>
      </c>
      <c r="F66">
        <v>2</v>
      </c>
      <c r="G66">
        <v>1</v>
      </c>
      <c r="H66" s="2">
        <f t="shared" ref="H66:H129" si="5">E66*F66*G66/D66</f>
        <v>178541.66666666666</v>
      </c>
      <c r="I66" s="5">
        <f t="shared" si="1"/>
        <v>0.3012238039673279</v>
      </c>
      <c r="J66" s="1">
        <f t="shared" si="2"/>
        <v>0.24835099183197201</v>
      </c>
      <c r="K66" s="1">
        <f t="shared" si="3"/>
        <v>0.34207701283547259</v>
      </c>
      <c r="L66">
        <v>0</v>
      </c>
      <c r="M66" s="5">
        <f t="shared" si="4"/>
        <v>-0.3012238039673279</v>
      </c>
    </row>
    <row r="67" spans="1:13">
      <c r="A67">
        <v>66</v>
      </c>
      <c r="B67">
        <v>5556</v>
      </c>
      <c r="C67" s="4" t="s">
        <v>94</v>
      </c>
      <c r="D67">
        <v>2.0660000000000001E-3</v>
      </c>
      <c r="E67">
        <v>18.82</v>
      </c>
      <c r="F67">
        <v>1</v>
      </c>
      <c r="G67">
        <v>1</v>
      </c>
      <c r="H67" s="2">
        <f t="shared" si="5"/>
        <v>9109.3901258470469</v>
      </c>
      <c r="I67" s="5">
        <f t="shared" ref="I67:I130" si="6">53781/H67</f>
        <v>5.9039078639744957</v>
      </c>
      <c r="J67" s="1">
        <f t="shared" ref="J67:J130" si="7">44341/H67</f>
        <v>4.8676145589798088</v>
      </c>
      <c r="K67" s="1">
        <f t="shared" ref="K67:K130" si="8">61075/H67</f>
        <v>6.7046200850159412</v>
      </c>
      <c r="L67">
        <v>0</v>
      </c>
      <c r="M67" s="5">
        <f t="shared" ref="M67:M130" si="9">L67-I67</f>
        <v>-5.9039078639744957</v>
      </c>
    </row>
    <row r="68" spans="1:13">
      <c r="A68">
        <v>67</v>
      </c>
      <c r="B68">
        <v>5557</v>
      </c>
      <c r="C68" s="4" t="s">
        <v>95</v>
      </c>
      <c r="D68">
        <v>5.2999999999999998E-4</v>
      </c>
      <c r="E68">
        <v>11.53</v>
      </c>
      <c r="F68">
        <v>1</v>
      </c>
      <c r="G68">
        <v>1</v>
      </c>
      <c r="H68" s="2">
        <f t="shared" si="5"/>
        <v>21754.716981132075</v>
      </c>
      <c r="I68" s="5">
        <f t="shared" si="6"/>
        <v>2.4721535125758889</v>
      </c>
      <c r="J68" s="1">
        <f t="shared" si="7"/>
        <v>2.0382246313963575</v>
      </c>
      <c r="K68" s="1">
        <f t="shared" si="8"/>
        <v>2.8074371205550737</v>
      </c>
      <c r="L68">
        <v>12</v>
      </c>
      <c r="M68" s="5">
        <f t="shared" si="9"/>
        <v>9.5278464874241102</v>
      </c>
    </row>
    <row r="69" spans="1:13">
      <c r="A69">
        <v>68</v>
      </c>
      <c r="B69">
        <v>5566</v>
      </c>
      <c r="C69" s="4" t="s">
        <v>97</v>
      </c>
      <c r="D69">
        <v>6.3999999999999997E-5</v>
      </c>
      <c r="E69">
        <v>47</v>
      </c>
      <c r="F69">
        <v>1</v>
      </c>
      <c r="G69">
        <v>1</v>
      </c>
      <c r="H69" s="2">
        <f t="shared" si="5"/>
        <v>734375</v>
      </c>
      <c r="I69" s="5">
        <f t="shared" si="6"/>
        <v>7.3233702127659575E-2</v>
      </c>
      <c r="J69" s="1">
        <f t="shared" si="7"/>
        <v>6.0379234042553194E-2</v>
      </c>
      <c r="K69" s="1">
        <f t="shared" si="8"/>
        <v>8.3165957446808506E-2</v>
      </c>
      <c r="L69">
        <v>0</v>
      </c>
      <c r="M69" s="5">
        <f t="shared" si="9"/>
        <v>-7.3233702127659575E-2</v>
      </c>
    </row>
    <row r="70" spans="1:13">
      <c r="A70">
        <v>69</v>
      </c>
      <c r="B70">
        <v>5578</v>
      </c>
      <c r="C70" s="4" t="s">
        <v>98</v>
      </c>
      <c r="D70">
        <v>3.1E-4</v>
      </c>
      <c r="E70">
        <v>24.48</v>
      </c>
      <c r="F70">
        <v>1</v>
      </c>
      <c r="G70">
        <v>1</v>
      </c>
      <c r="H70" s="2">
        <f t="shared" si="5"/>
        <v>78967.741935483878</v>
      </c>
      <c r="I70" s="5">
        <f t="shared" si="6"/>
        <v>0.68105024509803913</v>
      </c>
      <c r="J70" s="1">
        <f t="shared" si="7"/>
        <v>0.56150776143790848</v>
      </c>
      <c r="K70" s="1">
        <f t="shared" si="8"/>
        <v>0.77341707516339864</v>
      </c>
      <c r="L70">
        <v>0</v>
      </c>
      <c r="M70" s="5">
        <f t="shared" si="9"/>
        <v>-0.68105024509803913</v>
      </c>
    </row>
    <row r="71" spans="1:13">
      <c r="A71">
        <v>70</v>
      </c>
      <c r="B71">
        <v>5599</v>
      </c>
      <c r="C71" s="4" t="s">
        <v>99</v>
      </c>
      <c r="D71">
        <v>1.21E-4</v>
      </c>
      <c r="E71">
        <v>52.24</v>
      </c>
      <c r="F71">
        <v>1</v>
      </c>
      <c r="G71">
        <v>1</v>
      </c>
      <c r="H71" s="2">
        <f t="shared" si="5"/>
        <v>431735.53719008266</v>
      </c>
      <c r="I71" s="5">
        <f t="shared" si="6"/>
        <v>0.12456931470137825</v>
      </c>
      <c r="J71" s="1">
        <f t="shared" si="7"/>
        <v>0.10270407733537519</v>
      </c>
      <c r="K71" s="1">
        <f t="shared" si="8"/>
        <v>0.14146391653905052</v>
      </c>
      <c r="L71">
        <v>0</v>
      </c>
      <c r="M71" s="5">
        <f t="shared" si="9"/>
        <v>-0.12456931470137825</v>
      </c>
    </row>
    <row r="72" spans="1:13">
      <c r="A72">
        <v>71</v>
      </c>
      <c r="B72">
        <v>5603</v>
      </c>
      <c r="C72" s="4" t="s">
        <v>100</v>
      </c>
      <c r="D72">
        <v>5.4699999999999996E-4</v>
      </c>
      <c r="E72">
        <v>42.75</v>
      </c>
      <c r="F72">
        <v>1</v>
      </c>
      <c r="G72">
        <v>1</v>
      </c>
      <c r="H72" s="2">
        <f t="shared" si="5"/>
        <v>78153.564899451565</v>
      </c>
      <c r="I72" s="5">
        <f t="shared" si="6"/>
        <v>0.68814519298245602</v>
      </c>
      <c r="J72" s="1">
        <f t="shared" si="7"/>
        <v>0.56735735672514609</v>
      </c>
      <c r="K72" s="1">
        <f t="shared" si="8"/>
        <v>0.78147426900584782</v>
      </c>
      <c r="L72">
        <v>0</v>
      </c>
      <c r="M72" s="5">
        <f t="shared" si="9"/>
        <v>-0.68814519298245602</v>
      </c>
    </row>
    <row r="73" spans="1:13">
      <c r="A73">
        <v>72</v>
      </c>
      <c r="B73">
        <v>5616</v>
      </c>
      <c r="C73" s="4" t="s">
        <v>101</v>
      </c>
      <c r="D73">
        <v>7.7800000000000005E-4</v>
      </c>
      <c r="E73">
        <v>15.39</v>
      </c>
      <c r="F73">
        <v>1</v>
      </c>
      <c r="G73">
        <v>1</v>
      </c>
      <c r="H73" s="2">
        <f t="shared" si="5"/>
        <v>19781.491002570692</v>
      </c>
      <c r="I73" s="5">
        <f t="shared" si="6"/>
        <v>2.7187536062378168</v>
      </c>
      <c r="J73" s="1">
        <f t="shared" si="7"/>
        <v>2.2415398310591295</v>
      </c>
      <c r="K73" s="1">
        <f t="shared" si="8"/>
        <v>3.0874821312540615</v>
      </c>
      <c r="L73">
        <v>0</v>
      </c>
      <c r="M73" s="5">
        <f t="shared" si="9"/>
        <v>-2.7187536062378168</v>
      </c>
    </row>
    <row r="74" spans="1:13">
      <c r="A74">
        <v>73</v>
      </c>
      <c r="B74">
        <v>5617</v>
      </c>
      <c r="C74" s="4" t="s">
        <v>102</v>
      </c>
      <c r="D74">
        <v>4.8840000000000003E-3</v>
      </c>
      <c r="E74">
        <v>17.670000000000002</v>
      </c>
      <c r="F74">
        <v>1</v>
      </c>
      <c r="G74">
        <v>1</v>
      </c>
      <c r="H74" s="2">
        <f t="shared" si="5"/>
        <v>3617.9361179361181</v>
      </c>
      <c r="I74" s="5">
        <f t="shared" si="6"/>
        <v>14.86510492359932</v>
      </c>
      <c r="J74" s="1">
        <f t="shared" si="7"/>
        <v>12.255882512733447</v>
      </c>
      <c r="K74" s="1">
        <f t="shared" si="8"/>
        <v>16.881171477079796</v>
      </c>
      <c r="L74">
        <v>1</v>
      </c>
      <c r="M74" s="5">
        <f t="shared" si="9"/>
        <v>-13.86510492359932</v>
      </c>
    </row>
    <row r="75" spans="1:13">
      <c r="A75">
        <v>74</v>
      </c>
      <c r="B75">
        <v>5620</v>
      </c>
      <c r="C75" s="4" t="s">
        <v>103</v>
      </c>
      <c r="D75">
        <v>1.5100000000000001E-4</v>
      </c>
      <c r="E75">
        <v>16.55</v>
      </c>
      <c r="F75">
        <v>1</v>
      </c>
      <c r="G75">
        <v>1</v>
      </c>
      <c r="H75" s="2">
        <f t="shared" si="5"/>
        <v>109602.64900662251</v>
      </c>
      <c r="I75" s="5">
        <f t="shared" si="6"/>
        <v>0.49069069486404837</v>
      </c>
      <c r="J75" s="1">
        <f t="shared" si="7"/>
        <v>0.40456138972809669</v>
      </c>
      <c r="K75" s="1">
        <f t="shared" si="8"/>
        <v>0.5572401812688822</v>
      </c>
      <c r="L75">
        <v>0</v>
      </c>
      <c r="M75" s="5">
        <f t="shared" si="9"/>
        <v>-0.49069069486404837</v>
      </c>
    </row>
    <row r="76" spans="1:13">
      <c r="A76">
        <v>75</v>
      </c>
      <c r="B76">
        <v>5623</v>
      </c>
      <c r="C76" s="4" t="s">
        <v>104</v>
      </c>
      <c r="D76">
        <v>1.1E-5</v>
      </c>
      <c r="E76">
        <v>26</v>
      </c>
      <c r="F76">
        <v>1</v>
      </c>
      <c r="G76">
        <v>1</v>
      </c>
      <c r="H76" s="2">
        <f t="shared" si="5"/>
        <v>2363636.3636363638</v>
      </c>
      <c r="I76" s="5">
        <f t="shared" si="6"/>
        <v>2.2753499999999999E-2</v>
      </c>
      <c r="J76" s="1">
        <f t="shared" si="7"/>
        <v>1.8759653846153846E-2</v>
      </c>
      <c r="K76" s="1">
        <f t="shared" si="8"/>
        <v>2.5839423076923076E-2</v>
      </c>
      <c r="L76">
        <v>0</v>
      </c>
      <c r="M76" s="5">
        <f t="shared" si="9"/>
        <v>-2.2753499999999999E-2</v>
      </c>
    </row>
    <row r="77" spans="1:13">
      <c r="A77">
        <v>76</v>
      </c>
      <c r="B77">
        <v>5624</v>
      </c>
      <c r="C77" s="4" t="s">
        <v>105</v>
      </c>
      <c r="D77">
        <v>2.24E-4</v>
      </c>
      <c r="E77">
        <v>72.31</v>
      </c>
      <c r="F77">
        <v>1</v>
      </c>
      <c r="G77">
        <v>1</v>
      </c>
      <c r="H77" s="2">
        <f t="shared" si="5"/>
        <v>322812.5</v>
      </c>
      <c r="I77" s="5">
        <f t="shared" si="6"/>
        <v>0.16660135527589545</v>
      </c>
      <c r="J77" s="1">
        <f t="shared" si="7"/>
        <v>0.13735837366892545</v>
      </c>
      <c r="K77" s="1">
        <f t="shared" si="8"/>
        <v>0.18919651500484028</v>
      </c>
      <c r="L77">
        <v>45</v>
      </c>
      <c r="M77" s="5">
        <f t="shared" si="9"/>
        <v>44.833398644724106</v>
      </c>
    </row>
    <row r="78" spans="1:13">
      <c r="A78">
        <v>77</v>
      </c>
      <c r="B78">
        <v>5631</v>
      </c>
      <c r="C78" s="4" t="s">
        <v>106</v>
      </c>
      <c r="D78">
        <v>2.0999999999999999E-5</v>
      </c>
      <c r="E78">
        <v>20</v>
      </c>
      <c r="F78">
        <v>1</v>
      </c>
      <c r="G78">
        <v>1</v>
      </c>
      <c r="H78" s="2">
        <f t="shared" si="5"/>
        <v>952380.95238095243</v>
      </c>
      <c r="I78" s="5">
        <f t="shared" si="6"/>
        <v>5.6470050000000001E-2</v>
      </c>
      <c r="J78" s="1">
        <f t="shared" si="7"/>
        <v>4.6558049999999997E-2</v>
      </c>
      <c r="K78" s="1">
        <f t="shared" si="8"/>
        <v>6.4128749999999998E-2</v>
      </c>
      <c r="L78">
        <v>4</v>
      </c>
      <c r="M78" s="5">
        <f t="shared" si="9"/>
        <v>3.9435299499999998</v>
      </c>
    </row>
    <row r="79" spans="1:13">
      <c r="A79">
        <v>78</v>
      </c>
      <c r="B79">
        <v>5633</v>
      </c>
      <c r="C79" s="4" t="s">
        <v>107</v>
      </c>
      <c r="D79">
        <v>1.92E-4</v>
      </c>
      <c r="E79">
        <v>22.5</v>
      </c>
      <c r="F79">
        <v>1</v>
      </c>
      <c r="G79">
        <v>1</v>
      </c>
      <c r="H79" s="2">
        <f t="shared" si="5"/>
        <v>117187.5</v>
      </c>
      <c r="I79" s="5">
        <f t="shared" si="6"/>
        <v>0.45893119999999998</v>
      </c>
      <c r="J79" s="1">
        <f t="shared" si="7"/>
        <v>0.37837653333333332</v>
      </c>
      <c r="K79" s="1">
        <f t="shared" si="8"/>
        <v>0.52117333333333338</v>
      </c>
      <c r="L79">
        <v>0</v>
      </c>
      <c r="M79" s="5">
        <f t="shared" si="9"/>
        <v>-0.45893119999999998</v>
      </c>
    </row>
    <row r="80" spans="1:13">
      <c r="A80">
        <v>79</v>
      </c>
      <c r="B80">
        <v>5635</v>
      </c>
      <c r="C80" s="4" t="s">
        <v>108</v>
      </c>
      <c r="D80">
        <v>6.0000000000000002E-5</v>
      </c>
      <c r="E80">
        <v>34.51</v>
      </c>
      <c r="F80">
        <v>1</v>
      </c>
      <c r="G80">
        <v>1</v>
      </c>
      <c r="H80" s="2">
        <f t="shared" si="5"/>
        <v>575166.66666666663</v>
      </c>
      <c r="I80" s="5">
        <f t="shared" si="6"/>
        <v>9.3505070993914807E-2</v>
      </c>
      <c r="J80" s="1">
        <f t="shared" si="7"/>
        <v>7.7092436974789916E-2</v>
      </c>
      <c r="K80" s="1">
        <f t="shared" si="8"/>
        <v>0.10618661257606492</v>
      </c>
      <c r="L80">
        <v>0</v>
      </c>
      <c r="M80" s="5">
        <f t="shared" si="9"/>
        <v>-9.3505070993914807E-2</v>
      </c>
    </row>
    <row r="81" spans="1:13">
      <c r="A81">
        <v>80</v>
      </c>
      <c r="B81">
        <v>5637</v>
      </c>
      <c r="C81" s="4" t="s">
        <v>109</v>
      </c>
      <c r="D81">
        <v>2.63E-4</v>
      </c>
      <c r="E81">
        <v>38.07</v>
      </c>
      <c r="F81">
        <v>1</v>
      </c>
      <c r="G81">
        <v>1</v>
      </c>
      <c r="H81" s="2">
        <f t="shared" si="5"/>
        <v>144752.85171102663</v>
      </c>
      <c r="I81" s="5">
        <f t="shared" si="6"/>
        <v>0.37153672182821118</v>
      </c>
      <c r="J81" s="1">
        <f t="shared" si="7"/>
        <v>0.30632211715261359</v>
      </c>
      <c r="K81" s="1">
        <f t="shared" si="8"/>
        <v>0.42192605726293669</v>
      </c>
      <c r="L81">
        <v>4</v>
      </c>
      <c r="M81" s="5">
        <f t="shared" si="9"/>
        <v>3.6284632781717887</v>
      </c>
    </row>
    <row r="82" spans="1:13">
      <c r="A82">
        <v>81</v>
      </c>
      <c r="B82">
        <v>5645</v>
      </c>
      <c r="C82" s="4" t="s">
        <v>110</v>
      </c>
      <c r="D82">
        <v>7.7499999999999997E-4</v>
      </c>
      <c r="E82">
        <v>47.82</v>
      </c>
      <c r="F82">
        <v>1</v>
      </c>
      <c r="G82">
        <v>1</v>
      </c>
      <c r="H82" s="2">
        <f t="shared" si="5"/>
        <v>61703.225806451614</v>
      </c>
      <c r="I82" s="5">
        <f t="shared" si="6"/>
        <v>0.87160759096612295</v>
      </c>
      <c r="J82" s="1">
        <f t="shared" si="7"/>
        <v>0.71861721037222914</v>
      </c>
      <c r="K82" s="1">
        <f t="shared" si="8"/>
        <v>0.9898185905478879</v>
      </c>
      <c r="L82">
        <v>18</v>
      </c>
      <c r="M82" s="5">
        <f t="shared" si="9"/>
        <v>17.128392409033879</v>
      </c>
    </row>
    <row r="83" spans="1:13">
      <c r="A83">
        <v>82</v>
      </c>
      <c r="B83">
        <v>5653</v>
      </c>
      <c r="C83" s="4" t="s">
        <v>111</v>
      </c>
      <c r="D83">
        <v>1.7200000000000001E-4</v>
      </c>
      <c r="E83">
        <v>51</v>
      </c>
      <c r="F83">
        <v>1</v>
      </c>
      <c r="G83">
        <v>1</v>
      </c>
      <c r="H83" s="2">
        <f t="shared" si="5"/>
        <v>296511.62790697673</v>
      </c>
      <c r="I83" s="5">
        <f t="shared" si="6"/>
        <v>0.18137905882352942</v>
      </c>
      <c r="J83" s="1">
        <f t="shared" si="7"/>
        <v>0.14954219607843139</v>
      </c>
      <c r="K83" s="1">
        <f t="shared" si="8"/>
        <v>0.20597843137254904</v>
      </c>
      <c r="L83">
        <v>0</v>
      </c>
      <c r="M83" s="5">
        <f t="shared" si="9"/>
        <v>-0.18137905882352942</v>
      </c>
    </row>
    <row r="84" spans="1:13">
      <c r="A84">
        <v>83</v>
      </c>
      <c r="B84">
        <v>5677</v>
      </c>
      <c r="C84" s="4" t="s">
        <v>112</v>
      </c>
      <c r="D84">
        <v>3.4350000000000001E-3</v>
      </c>
      <c r="E84">
        <v>21.88</v>
      </c>
      <c r="F84">
        <v>1</v>
      </c>
      <c r="G84">
        <v>1</v>
      </c>
      <c r="H84" s="2">
        <f t="shared" si="5"/>
        <v>6369.7234352256182</v>
      </c>
      <c r="I84" s="5">
        <f t="shared" si="6"/>
        <v>8.4432237202925045</v>
      </c>
      <c r="J84" s="1">
        <f t="shared" si="7"/>
        <v>6.9612127513711153</v>
      </c>
      <c r="K84" s="1">
        <f t="shared" si="8"/>
        <v>9.5883283820840965</v>
      </c>
      <c r="L84">
        <v>0</v>
      </c>
      <c r="M84" s="5">
        <f t="shared" si="9"/>
        <v>-8.4432237202925045</v>
      </c>
    </row>
    <row r="85" spans="1:13">
      <c r="A85">
        <v>84</v>
      </c>
      <c r="B85">
        <v>5679</v>
      </c>
      <c r="C85" s="4" t="s">
        <v>113</v>
      </c>
      <c r="D85">
        <v>9.1842999999999994E-2</v>
      </c>
      <c r="E85">
        <v>21</v>
      </c>
      <c r="F85">
        <v>1</v>
      </c>
      <c r="G85">
        <v>1</v>
      </c>
      <c r="H85" s="2">
        <f t="shared" si="5"/>
        <v>228.6510675827227</v>
      </c>
      <c r="I85" s="5">
        <f t="shared" si="6"/>
        <v>235.20992299999997</v>
      </c>
      <c r="J85" s="1">
        <f t="shared" si="7"/>
        <v>193.92430776190474</v>
      </c>
      <c r="K85" s="1">
        <f t="shared" si="8"/>
        <v>267.11005833333331</v>
      </c>
      <c r="L85">
        <v>382</v>
      </c>
      <c r="M85" s="5">
        <f t="shared" si="9"/>
        <v>146.79007700000003</v>
      </c>
    </row>
    <row r="86" spans="1:13">
      <c r="A86">
        <v>85</v>
      </c>
      <c r="B86">
        <v>5680</v>
      </c>
      <c r="C86" s="4" t="s">
        <v>114</v>
      </c>
      <c r="D86">
        <v>1.916E-3</v>
      </c>
      <c r="E86">
        <v>24.75</v>
      </c>
      <c r="F86">
        <v>1</v>
      </c>
      <c r="G86">
        <v>1</v>
      </c>
      <c r="H86" s="2">
        <f t="shared" si="5"/>
        <v>12917.536534446765</v>
      </c>
      <c r="I86" s="5">
        <f t="shared" si="6"/>
        <v>4.1634099393939392</v>
      </c>
      <c r="J86" s="1">
        <f t="shared" si="7"/>
        <v>3.4326204444444444</v>
      </c>
      <c r="K86" s="1">
        <f t="shared" si="8"/>
        <v>4.7280686868686868</v>
      </c>
      <c r="L86">
        <v>0</v>
      </c>
      <c r="M86" s="5">
        <f t="shared" si="9"/>
        <v>-4.1634099393939392</v>
      </c>
    </row>
    <row r="87" spans="1:13">
      <c r="A87">
        <v>86</v>
      </c>
      <c r="B87">
        <v>5691</v>
      </c>
      <c r="C87" s="4" t="s">
        <v>115</v>
      </c>
      <c r="D87">
        <v>4.1000000000000003E-3</v>
      </c>
      <c r="E87">
        <v>24.47</v>
      </c>
      <c r="F87">
        <v>1</v>
      </c>
      <c r="G87">
        <v>1</v>
      </c>
      <c r="H87" s="2">
        <f t="shared" si="5"/>
        <v>5968.2926829268281</v>
      </c>
      <c r="I87" s="5">
        <f t="shared" si="6"/>
        <v>9.0111197384552533</v>
      </c>
      <c r="J87" s="1">
        <f t="shared" si="7"/>
        <v>7.4294278708622814</v>
      </c>
      <c r="K87" s="1">
        <f t="shared" si="8"/>
        <v>10.233244789538212</v>
      </c>
      <c r="L87">
        <v>0</v>
      </c>
      <c r="M87" s="5">
        <f t="shared" si="9"/>
        <v>-9.0111197384552533</v>
      </c>
    </row>
    <row r="88" spans="1:13">
      <c r="A88">
        <v>87</v>
      </c>
      <c r="B88">
        <v>5702</v>
      </c>
      <c r="C88" s="4" t="s">
        <v>116</v>
      </c>
      <c r="D88">
        <v>3.1999999999999999E-5</v>
      </c>
      <c r="E88">
        <v>21</v>
      </c>
      <c r="F88">
        <v>2</v>
      </c>
      <c r="G88">
        <v>1</v>
      </c>
      <c r="H88" s="2">
        <f t="shared" si="5"/>
        <v>1312500</v>
      </c>
      <c r="I88" s="5">
        <f t="shared" si="6"/>
        <v>4.0975999999999999E-2</v>
      </c>
      <c r="J88" s="1">
        <f t="shared" si="7"/>
        <v>3.3783619047619048E-2</v>
      </c>
      <c r="K88" s="1">
        <f t="shared" si="8"/>
        <v>4.6533333333333336E-2</v>
      </c>
      <c r="L88">
        <v>0</v>
      </c>
      <c r="M88" s="5">
        <f t="shared" si="9"/>
        <v>-4.0975999999999999E-2</v>
      </c>
    </row>
    <row r="89" spans="1:13">
      <c r="A89">
        <v>88</v>
      </c>
      <c r="B89">
        <v>5707</v>
      </c>
      <c r="C89" s="4" t="s">
        <v>117</v>
      </c>
      <c r="D89">
        <v>3.1100000000000002E-4</v>
      </c>
      <c r="E89">
        <v>29</v>
      </c>
      <c r="F89">
        <v>1</v>
      </c>
      <c r="G89">
        <v>1</v>
      </c>
      <c r="H89" s="2">
        <f t="shared" si="5"/>
        <v>93247.588424437286</v>
      </c>
      <c r="I89" s="5">
        <f t="shared" si="6"/>
        <v>0.57675486206896565</v>
      </c>
      <c r="J89" s="1">
        <f t="shared" si="7"/>
        <v>0.47551900000000008</v>
      </c>
      <c r="K89" s="1">
        <f t="shared" si="8"/>
        <v>0.65497672413793118</v>
      </c>
      <c r="L89">
        <v>0</v>
      </c>
      <c r="M89" s="5">
        <f t="shared" si="9"/>
        <v>-0.57675486206896565</v>
      </c>
    </row>
    <row r="90" spans="1:13">
      <c r="A90">
        <v>89</v>
      </c>
      <c r="B90">
        <v>5712</v>
      </c>
      <c r="C90" s="4" t="s">
        <v>118</v>
      </c>
      <c r="D90">
        <v>1.07E-4</v>
      </c>
      <c r="E90">
        <v>21</v>
      </c>
      <c r="F90">
        <v>1</v>
      </c>
      <c r="G90">
        <v>1</v>
      </c>
      <c r="H90" s="2">
        <f t="shared" si="5"/>
        <v>196261.68224299065</v>
      </c>
      <c r="I90" s="5">
        <f t="shared" si="6"/>
        <v>0.27402700000000002</v>
      </c>
      <c r="J90" s="1">
        <f t="shared" si="7"/>
        <v>0.2259279523809524</v>
      </c>
      <c r="K90" s="1">
        <f t="shared" si="8"/>
        <v>0.3111916666666667</v>
      </c>
      <c r="L90">
        <v>0</v>
      </c>
      <c r="M90" s="5">
        <f t="shared" si="9"/>
        <v>-0.27402700000000002</v>
      </c>
    </row>
    <row r="91" spans="1:13">
      <c r="A91">
        <v>90</v>
      </c>
      <c r="B91">
        <v>5713</v>
      </c>
      <c r="C91" s="4" t="s">
        <v>119</v>
      </c>
      <c r="D91">
        <v>6.3999999999999997E-5</v>
      </c>
      <c r="E91">
        <v>23</v>
      </c>
      <c r="F91">
        <v>2</v>
      </c>
      <c r="G91">
        <v>1</v>
      </c>
      <c r="H91" s="2">
        <f t="shared" si="5"/>
        <v>718750</v>
      </c>
      <c r="I91" s="5">
        <f t="shared" si="6"/>
        <v>7.4825739130434776E-2</v>
      </c>
      <c r="J91" s="1">
        <f t="shared" si="7"/>
        <v>6.1691826086956524E-2</v>
      </c>
      <c r="K91" s="1">
        <f t="shared" si="8"/>
        <v>8.4973913043478261E-2</v>
      </c>
      <c r="L91">
        <v>0</v>
      </c>
      <c r="M91" s="5">
        <f t="shared" si="9"/>
        <v>-7.4825739130434776E-2</v>
      </c>
    </row>
    <row r="92" spans="1:13">
      <c r="A92">
        <v>91</v>
      </c>
      <c r="B92">
        <v>5756</v>
      </c>
      <c r="C92" s="4" t="s">
        <v>121</v>
      </c>
      <c r="D92">
        <v>1.4999999999999999E-4</v>
      </c>
      <c r="E92">
        <v>13</v>
      </c>
      <c r="F92">
        <v>1</v>
      </c>
      <c r="G92">
        <v>1</v>
      </c>
      <c r="H92" s="2">
        <f t="shared" si="5"/>
        <v>86666.666666666672</v>
      </c>
      <c r="I92" s="5">
        <f t="shared" si="6"/>
        <v>0.62054999999999993</v>
      </c>
      <c r="J92" s="1">
        <f t="shared" si="7"/>
        <v>0.51162692307692303</v>
      </c>
      <c r="K92" s="1">
        <f t="shared" si="8"/>
        <v>0.70471153846153844</v>
      </c>
      <c r="L92">
        <v>19</v>
      </c>
      <c r="M92" s="5">
        <f t="shared" si="9"/>
        <v>18.379449999999999</v>
      </c>
    </row>
    <row r="93" spans="1:13">
      <c r="A93">
        <v>92</v>
      </c>
      <c r="B93">
        <v>5781</v>
      </c>
      <c r="C93" s="4" t="s">
        <v>122</v>
      </c>
      <c r="D93">
        <v>1.4999999999999999E-4</v>
      </c>
      <c r="E93">
        <v>25</v>
      </c>
      <c r="F93">
        <v>1</v>
      </c>
      <c r="G93">
        <v>1</v>
      </c>
      <c r="H93" s="2">
        <f t="shared" si="5"/>
        <v>166666.66666666669</v>
      </c>
      <c r="I93" s="5">
        <f t="shared" si="6"/>
        <v>0.32268599999999997</v>
      </c>
      <c r="J93" s="1">
        <f t="shared" si="7"/>
        <v>0.26604599999999995</v>
      </c>
      <c r="K93" s="1">
        <f t="shared" si="8"/>
        <v>0.36644999999999994</v>
      </c>
      <c r="L93">
        <v>0</v>
      </c>
      <c r="M93" s="5">
        <f t="shared" si="9"/>
        <v>-0.32268599999999997</v>
      </c>
    </row>
    <row r="94" spans="1:13">
      <c r="A94">
        <v>93</v>
      </c>
      <c r="B94">
        <v>5791</v>
      </c>
      <c r="C94" s="4" t="s">
        <v>124</v>
      </c>
      <c r="D94">
        <v>6.0000000000000002E-5</v>
      </c>
      <c r="E94">
        <v>24.42</v>
      </c>
      <c r="F94">
        <v>1</v>
      </c>
      <c r="G94">
        <v>1</v>
      </c>
      <c r="H94" s="2">
        <f t="shared" si="5"/>
        <v>407000</v>
      </c>
      <c r="I94" s="5">
        <f t="shared" si="6"/>
        <v>0.13214004914004915</v>
      </c>
      <c r="J94" s="1">
        <f t="shared" si="7"/>
        <v>0.10894594594594595</v>
      </c>
      <c r="K94" s="1">
        <f t="shared" si="8"/>
        <v>0.15006142506142506</v>
      </c>
      <c r="L94">
        <v>0</v>
      </c>
      <c r="M94" s="5">
        <f t="shared" si="9"/>
        <v>-0.13214004914004915</v>
      </c>
    </row>
    <row r="95" spans="1:13">
      <c r="A95">
        <v>94</v>
      </c>
      <c r="B95">
        <v>5811</v>
      </c>
      <c r="C95" s="4" t="s">
        <v>126</v>
      </c>
      <c r="D95">
        <v>6.3500000000000004E-4</v>
      </c>
      <c r="E95">
        <v>25.03</v>
      </c>
      <c r="F95">
        <v>1</v>
      </c>
      <c r="G95">
        <v>1</v>
      </c>
      <c r="H95" s="2">
        <f t="shared" si="5"/>
        <v>39417.322834645667</v>
      </c>
      <c r="I95" s="5">
        <f t="shared" si="6"/>
        <v>1.3644001198561726</v>
      </c>
      <c r="J95" s="1">
        <f t="shared" si="7"/>
        <v>1.124911506192569</v>
      </c>
      <c r="K95" s="1">
        <f t="shared" si="8"/>
        <v>1.5494456652017581</v>
      </c>
      <c r="L95">
        <v>0</v>
      </c>
      <c r="M95" s="5">
        <f t="shared" si="9"/>
        <v>-1.3644001198561726</v>
      </c>
    </row>
    <row r="96" spans="1:13">
      <c r="A96">
        <v>95</v>
      </c>
      <c r="B96">
        <v>5830</v>
      </c>
      <c r="C96" s="4" t="s">
        <v>127</v>
      </c>
      <c r="D96">
        <v>2.04E-4</v>
      </c>
      <c r="E96">
        <v>10</v>
      </c>
      <c r="F96">
        <v>1</v>
      </c>
      <c r="G96">
        <v>1</v>
      </c>
      <c r="H96" s="2">
        <f t="shared" si="5"/>
        <v>49019.607843137259</v>
      </c>
      <c r="I96" s="5">
        <f t="shared" si="6"/>
        <v>1.0971324</v>
      </c>
      <c r="J96" s="1">
        <f t="shared" si="7"/>
        <v>0.90455639999999993</v>
      </c>
      <c r="K96" s="1">
        <f t="shared" si="8"/>
        <v>1.24593</v>
      </c>
      <c r="L96">
        <v>0</v>
      </c>
      <c r="M96" s="5">
        <f t="shared" si="9"/>
        <v>-1.0971324</v>
      </c>
    </row>
    <row r="97" spans="1:13">
      <c r="A97">
        <v>96</v>
      </c>
      <c r="B97">
        <v>5836</v>
      </c>
      <c r="C97" s="4" t="s">
        <v>129</v>
      </c>
      <c r="D97">
        <v>4.3300000000000001E-4</v>
      </c>
      <c r="E97">
        <v>37</v>
      </c>
      <c r="F97">
        <v>1</v>
      </c>
      <c r="G97">
        <v>1</v>
      </c>
      <c r="H97" s="2">
        <f t="shared" si="5"/>
        <v>85450.346420323331</v>
      </c>
      <c r="I97" s="5">
        <f t="shared" si="6"/>
        <v>0.62938305405405404</v>
      </c>
      <c r="J97" s="1">
        <f t="shared" si="7"/>
        <v>0.5189095405405405</v>
      </c>
      <c r="K97" s="1">
        <f t="shared" si="8"/>
        <v>0.71474256756756749</v>
      </c>
      <c r="L97">
        <v>0</v>
      </c>
      <c r="M97" s="5">
        <f t="shared" si="9"/>
        <v>-0.62938305405405404</v>
      </c>
    </row>
    <row r="98" spans="1:13">
      <c r="A98">
        <v>97</v>
      </c>
      <c r="B98">
        <v>5888</v>
      </c>
      <c r="C98" s="4" t="s">
        <v>130</v>
      </c>
      <c r="D98">
        <v>8.1359999999999991E-3</v>
      </c>
      <c r="E98">
        <v>26.94</v>
      </c>
      <c r="F98">
        <v>1</v>
      </c>
      <c r="G98">
        <v>1</v>
      </c>
      <c r="H98" s="2">
        <f t="shared" si="5"/>
        <v>3311.2094395280242</v>
      </c>
      <c r="I98" s="5">
        <f t="shared" si="6"/>
        <v>16.242101559020043</v>
      </c>
      <c r="J98" s="1">
        <f t="shared" si="7"/>
        <v>13.391179510022269</v>
      </c>
      <c r="K98" s="1">
        <f t="shared" si="8"/>
        <v>18.444922048997771</v>
      </c>
      <c r="L98">
        <v>54</v>
      </c>
      <c r="M98" s="5">
        <f t="shared" si="9"/>
        <v>37.757898440979957</v>
      </c>
    </row>
    <row r="99" spans="1:13">
      <c r="A99">
        <v>98</v>
      </c>
      <c r="B99">
        <v>5952</v>
      </c>
      <c r="C99" s="4" t="s">
        <v>132</v>
      </c>
      <c r="D99">
        <v>7.1000000000000005E-5</v>
      </c>
      <c r="E99">
        <v>11.3</v>
      </c>
      <c r="F99">
        <v>1</v>
      </c>
      <c r="G99">
        <v>1</v>
      </c>
      <c r="H99" s="2">
        <f t="shared" si="5"/>
        <v>159154.92957746479</v>
      </c>
      <c r="I99" s="5">
        <f t="shared" si="6"/>
        <v>0.33791601769911506</v>
      </c>
      <c r="J99" s="1">
        <f t="shared" si="7"/>
        <v>0.27860274336283186</v>
      </c>
      <c r="K99" s="1">
        <f t="shared" si="8"/>
        <v>0.38374557522123892</v>
      </c>
      <c r="L99">
        <v>0</v>
      </c>
      <c r="M99" s="5">
        <f t="shared" si="9"/>
        <v>-0.33791601769911506</v>
      </c>
    </row>
    <row r="100" spans="1:13">
      <c r="A100">
        <v>99</v>
      </c>
      <c r="B100">
        <v>5959</v>
      </c>
      <c r="C100" s="4" t="s">
        <v>134</v>
      </c>
      <c r="D100">
        <v>8.0699999999999999E-4</v>
      </c>
      <c r="E100">
        <v>10</v>
      </c>
      <c r="F100">
        <v>1</v>
      </c>
      <c r="G100">
        <v>1</v>
      </c>
      <c r="H100" s="2">
        <f t="shared" si="5"/>
        <v>12391.573729863692</v>
      </c>
      <c r="I100" s="5">
        <f t="shared" si="6"/>
        <v>4.3401266999999999</v>
      </c>
      <c r="J100" s="1">
        <f t="shared" si="7"/>
        <v>3.5783187000000001</v>
      </c>
      <c r="K100" s="1">
        <f t="shared" si="8"/>
        <v>4.9287524999999999</v>
      </c>
      <c r="L100">
        <v>0</v>
      </c>
      <c r="M100" s="5">
        <f t="shared" si="9"/>
        <v>-4.3401266999999999</v>
      </c>
    </row>
    <row r="101" spans="1:13">
      <c r="A101">
        <v>100</v>
      </c>
      <c r="B101">
        <v>5965</v>
      </c>
      <c r="C101" s="4" t="s">
        <v>135</v>
      </c>
      <c r="D101">
        <v>3.1979999999999999E-3</v>
      </c>
      <c r="E101">
        <v>12.47</v>
      </c>
      <c r="F101">
        <v>1</v>
      </c>
      <c r="G101">
        <v>1</v>
      </c>
      <c r="H101" s="2">
        <f t="shared" si="5"/>
        <v>3899.3120700437776</v>
      </c>
      <c r="I101" s="5">
        <f t="shared" si="6"/>
        <v>13.792432878909382</v>
      </c>
      <c r="J101" s="1">
        <f t="shared" si="7"/>
        <v>11.371493023255814</v>
      </c>
      <c r="K101" s="1">
        <f t="shared" si="8"/>
        <v>15.663019246190856</v>
      </c>
      <c r="L101">
        <v>0</v>
      </c>
      <c r="M101" s="5">
        <f t="shared" si="9"/>
        <v>-13.792432878909382</v>
      </c>
    </row>
    <row r="102" spans="1:13">
      <c r="A102">
        <v>101</v>
      </c>
      <c r="B102">
        <v>5983</v>
      </c>
      <c r="C102" s="4" t="s">
        <v>137</v>
      </c>
      <c r="D102">
        <v>2.4899999999999998E-4</v>
      </c>
      <c r="E102">
        <v>38.869999999999997</v>
      </c>
      <c r="F102">
        <v>1</v>
      </c>
      <c r="G102">
        <v>1</v>
      </c>
      <c r="H102" s="2">
        <f t="shared" si="5"/>
        <v>156104.41767068274</v>
      </c>
      <c r="I102" s="5">
        <f t="shared" si="6"/>
        <v>0.34451939799331099</v>
      </c>
      <c r="J102" s="1">
        <f t="shared" si="7"/>
        <v>0.28404705428350913</v>
      </c>
      <c r="K102" s="1">
        <f t="shared" si="8"/>
        <v>0.39124453305891432</v>
      </c>
      <c r="L102">
        <v>0</v>
      </c>
      <c r="M102" s="5">
        <f t="shared" si="9"/>
        <v>-0.34451939799331099</v>
      </c>
    </row>
    <row r="103" spans="1:13">
      <c r="A103">
        <v>102</v>
      </c>
      <c r="B103">
        <v>5983</v>
      </c>
      <c r="C103" s="4" t="s">
        <v>138</v>
      </c>
      <c r="D103">
        <v>1.1E-5</v>
      </c>
      <c r="E103">
        <v>23</v>
      </c>
      <c r="F103">
        <v>1</v>
      </c>
      <c r="G103">
        <v>1</v>
      </c>
      <c r="H103" s="2">
        <f t="shared" si="5"/>
        <v>2090909.0909090911</v>
      </c>
      <c r="I103" s="5">
        <f t="shared" si="6"/>
        <v>2.5721347826086954E-2</v>
      </c>
      <c r="J103" s="1">
        <f t="shared" si="7"/>
        <v>2.1206565217391303E-2</v>
      </c>
      <c r="K103" s="1">
        <f t="shared" si="8"/>
        <v>2.920978260869565E-2</v>
      </c>
      <c r="L103">
        <v>0</v>
      </c>
      <c r="M103" s="5">
        <f t="shared" si="9"/>
        <v>-2.5721347826086954E-2</v>
      </c>
    </row>
    <row r="104" spans="1:13">
      <c r="A104">
        <v>103</v>
      </c>
      <c r="B104">
        <v>5990</v>
      </c>
      <c r="C104" s="4" t="s">
        <v>139</v>
      </c>
      <c r="D104">
        <v>5.8600000000000004E-4</v>
      </c>
      <c r="E104">
        <v>36.979999999999997</v>
      </c>
      <c r="F104">
        <v>1</v>
      </c>
      <c r="G104">
        <v>1</v>
      </c>
      <c r="H104" s="2">
        <f t="shared" si="5"/>
        <v>63105.802047781559</v>
      </c>
      <c r="I104" s="5">
        <f t="shared" si="6"/>
        <v>0.85223542455381307</v>
      </c>
      <c r="J104" s="1">
        <f t="shared" si="7"/>
        <v>0.70264537587885356</v>
      </c>
      <c r="K104" s="1">
        <f t="shared" si="8"/>
        <v>0.96781909140075728</v>
      </c>
      <c r="L104">
        <v>0</v>
      </c>
      <c r="M104" s="5">
        <f t="shared" si="9"/>
        <v>-0.85223542455381307</v>
      </c>
    </row>
    <row r="105" spans="1:13">
      <c r="A105">
        <v>104</v>
      </c>
      <c r="B105">
        <v>5996</v>
      </c>
      <c r="C105" s="4" t="s">
        <v>140</v>
      </c>
      <c r="D105">
        <v>1.93E-4</v>
      </c>
      <c r="E105">
        <v>17</v>
      </c>
      <c r="F105">
        <v>1</v>
      </c>
      <c r="G105">
        <v>1</v>
      </c>
      <c r="H105" s="2">
        <f t="shared" si="5"/>
        <v>88082.901554404147</v>
      </c>
      <c r="I105" s="5">
        <f t="shared" si="6"/>
        <v>0.61057252941176465</v>
      </c>
      <c r="J105" s="1">
        <f t="shared" si="7"/>
        <v>0.50340076470588235</v>
      </c>
      <c r="K105" s="1">
        <f t="shared" si="8"/>
        <v>0.69338088235294115</v>
      </c>
      <c r="L105">
        <v>0</v>
      </c>
      <c r="M105" s="5">
        <f t="shared" si="9"/>
        <v>-0.61057252941176465</v>
      </c>
    </row>
    <row r="106" spans="1:13">
      <c r="A106">
        <v>105</v>
      </c>
      <c r="B106">
        <v>6025</v>
      </c>
      <c r="C106" s="4" t="s">
        <v>141</v>
      </c>
      <c r="D106">
        <v>6.1799999999999995E-4</v>
      </c>
      <c r="E106">
        <v>31.02</v>
      </c>
      <c r="F106">
        <v>1</v>
      </c>
      <c r="G106">
        <v>1</v>
      </c>
      <c r="H106" s="2">
        <f t="shared" si="5"/>
        <v>50194.174757281558</v>
      </c>
      <c r="I106" s="5">
        <f t="shared" si="6"/>
        <v>1.0714589941972921</v>
      </c>
      <c r="J106" s="1">
        <f t="shared" si="7"/>
        <v>0.88338936170212756</v>
      </c>
      <c r="K106" s="1">
        <f t="shared" si="8"/>
        <v>1.2167746615087038</v>
      </c>
      <c r="L106">
        <v>1</v>
      </c>
      <c r="M106" s="5">
        <f t="shared" si="9"/>
        <v>-7.1458994197292069E-2</v>
      </c>
    </row>
    <row r="107" spans="1:13">
      <c r="A107">
        <v>106</v>
      </c>
      <c r="B107">
        <v>6032</v>
      </c>
      <c r="C107" s="4" t="s">
        <v>142</v>
      </c>
      <c r="D107">
        <v>8.6000000000000003E-5</v>
      </c>
      <c r="E107">
        <v>26</v>
      </c>
      <c r="F107">
        <v>1</v>
      </c>
      <c r="G107">
        <v>1</v>
      </c>
      <c r="H107" s="2">
        <f t="shared" si="5"/>
        <v>302325.58139534883</v>
      </c>
      <c r="I107" s="5">
        <f t="shared" si="6"/>
        <v>0.17789099999999999</v>
      </c>
      <c r="J107" s="1">
        <f t="shared" si="7"/>
        <v>0.14666638461538462</v>
      </c>
      <c r="K107" s="1">
        <f t="shared" si="8"/>
        <v>0.20201730769230769</v>
      </c>
      <c r="L107">
        <v>0</v>
      </c>
      <c r="M107" s="5">
        <f t="shared" si="9"/>
        <v>-0.17789099999999999</v>
      </c>
    </row>
    <row r="108" spans="1:13">
      <c r="A108">
        <v>107</v>
      </c>
      <c r="B108">
        <v>6058</v>
      </c>
      <c r="C108" s="4" t="s">
        <v>144</v>
      </c>
      <c r="D108">
        <v>1.1E-5</v>
      </c>
      <c r="E108">
        <v>24</v>
      </c>
      <c r="F108">
        <v>2</v>
      </c>
      <c r="G108">
        <v>1</v>
      </c>
      <c r="H108" s="2">
        <f t="shared" si="5"/>
        <v>4363636.3636363633</v>
      </c>
      <c r="I108" s="5">
        <f t="shared" si="6"/>
        <v>1.2324812500000001E-2</v>
      </c>
      <c r="J108" s="1">
        <f t="shared" si="7"/>
        <v>1.0161479166666668E-2</v>
      </c>
      <c r="K108" s="1">
        <f t="shared" si="8"/>
        <v>1.3996354166666667E-2</v>
      </c>
      <c r="L108">
        <v>0</v>
      </c>
      <c r="M108" s="5">
        <f t="shared" si="9"/>
        <v>-1.2324812500000001E-2</v>
      </c>
    </row>
    <row r="109" spans="1:13">
      <c r="A109">
        <v>108</v>
      </c>
      <c r="B109">
        <v>6071</v>
      </c>
      <c r="C109" s="4" t="s">
        <v>145</v>
      </c>
      <c r="D109">
        <v>1.94E-4</v>
      </c>
      <c r="E109">
        <v>27.68</v>
      </c>
      <c r="F109">
        <v>1</v>
      </c>
      <c r="G109">
        <v>1</v>
      </c>
      <c r="H109" s="2">
        <f t="shared" si="5"/>
        <v>142680.41237113401</v>
      </c>
      <c r="I109" s="5">
        <f t="shared" si="6"/>
        <v>0.37693330924855495</v>
      </c>
      <c r="J109" s="1">
        <f t="shared" si="7"/>
        <v>0.31077145953757229</v>
      </c>
      <c r="K109" s="1">
        <f t="shared" si="8"/>
        <v>0.42805455202312143</v>
      </c>
      <c r="L109">
        <v>0</v>
      </c>
      <c r="M109" s="5">
        <f t="shared" si="9"/>
        <v>-0.37693330924855495</v>
      </c>
    </row>
    <row r="110" spans="1:13">
      <c r="A110">
        <v>109</v>
      </c>
      <c r="B110">
        <v>6072</v>
      </c>
      <c r="C110" s="4" t="s">
        <v>146</v>
      </c>
      <c r="D110">
        <v>9.4499999999999998E-4</v>
      </c>
      <c r="E110">
        <v>25.07</v>
      </c>
      <c r="F110">
        <v>1</v>
      </c>
      <c r="G110">
        <v>1</v>
      </c>
      <c r="H110" s="2">
        <f t="shared" si="5"/>
        <v>26529.100529100531</v>
      </c>
      <c r="I110" s="5">
        <f t="shared" si="6"/>
        <v>2.0272455125648183</v>
      </c>
      <c r="J110" s="1">
        <f t="shared" si="7"/>
        <v>1.6714098524132428</v>
      </c>
      <c r="K110" s="1">
        <f t="shared" si="8"/>
        <v>2.3021888711607499</v>
      </c>
      <c r="L110">
        <v>0</v>
      </c>
      <c r="M110" s="5">
        <f t="shared" si="9"/>
        <v>-2.0272455125648183</v>
      </c>
    </row>
    <row r="111" spans="1:13">
      <c r="A111">
        <v>110</v>
      </c>
      <c r="B111">
        <v>6074</v>
      </c>
      <c r="C111" s="4" t="s">
        <v>147</v>
      </c>
      <c r="D111">
        <v>3.0200000000000002E-4</v>
      </c>
      <c r="E111">
        <v>17.13</v>
      </c>
      <c r="F111">
        <v>1</v>
      </c>
      <c r="G111">
        <v>1</v>
      </c>
      <c r="H111" s="2">
        <f t="shared" si="5"/>
        <v>56721.854304635752</v>
      </c>
      <c r="I111" s="5">
        <f t="shared" si="6"/>
        <v>0.94815306479859907</v>
      </c>
      <c r="J111" s="1">
        <f t="shared" si="7"/>
        <v>0.78172691185055476</v>
      </c>
      <c r="K111" s="1">
        <f t="shared" si="8"/>
        <v>1.0767454757734969</v>
      </c>
      <c r="L111">
        <v>0</v>
      </c>
      <c r="M111" s="5">
        <f t="shared" si="9"/>
        <v>-0.94815306479859907</v>
      </c>
    </row>
    <row r="112" spans="1:13">
      <c r="A112">
        <v>111</v>
      </c>
      <c r="B112">
        <v>6373</v>
      </c>
      <c r="C112" s="4" t="s">
        <v>148</v>
      </c>
      <c r="D112">
        <v>1.519E-3</v>
      </c>
      <c r="E112">
        <v>34.51</v>
      </c>
      <c r="F112">
        <v>1</v>
      </c>
      <c r="G112">
        <v>1</v>
      </c>
      <c r="H112" s="2">
        <f t="shared" si="5"/>
        <v>22718.89400921659</v>
      </c>
      <c r="I112" s="5">
        <f t="shared" si="6"/>
        <v>2.3672367139959434</v>
      </c>
      <c r="J112" s="1">
        <f t="shared" si="7"/>
        <v>1.9517235294117647</v>
      </c>
      <c r="K112" s="1">
        <f t="shared" si="8"/>
        <v>2.6882910750507101</v>
      </c>
      <c r="L112">
        <v>0</v>
      </c>
      <c r="M112" s="5">
        <f t="shared" si="9"/>
        <v>-2.3672367139959434</v>
      </c>
    </row>
    <row r="113" spans="1:13">
      <c r="A113">
        <v>112</v>
      </c>
      <c r="B113">
        <v>6396</v>
      </c>
      <c r="C113" s="4" t="s">
        <v>149</v>
      </c>
      <c r="D113">
        <v>3.5500000000000001E-4</v>
      </c>
      <c r="E113">
        <v>48.76</v>
      </c>
      <c r="F113">
        <v>1</v>
      </c>
      <c r="G113">
        <v>1</v>
      </c>
      <c r="H113" s="2">
        <f t="shared" si="5"/>
        <v>137352.11267605633</v>
      </c>
      <c r="I113" s="5">
        <f t="shared" si="6"/>
        <v>0.39155568088597209</v>
      </c>
      <c r="J113" s="1">
        <f t="shared" si="7"/>
        <v>0.32282721493027072</v>
      </c>
      <c r="K113" s="1">
        <f t="shared" si="8"/>
        <v>0.44466006972928629</v>
      </c>
      <c r="L113">
        <v>0</v>
      </c>
      <c r="M113" s="5">
        <f t="shared" si="9"/>
        <v>-0.39155568088597209</v>
      </c>
    </row>
    <row r="114" spans="1:13">
      <c r="A114">
        <v>113</v>
      </c>
      <c r="B114">
        <v>6441</v>
      </c>
      <c r="C114" s="4" t="s">
        <v>151</v>
      </c>
      <c r="D114">
        <v>7.4999999999999993E-5</v>
      </c>
      <c r="E114">
        <v>49</v>
      </c>
      <c r="F114">
        <v>1</v>
      </c>
      <c r="G114">
        <v>1</v>
      </c>
      <c r="H114" s="2">
        <f t="shared" si="5"/>
        <v>653333.33333333337</v>
      </c>
      <c r="I114" s="5">
        <f t="shared" si="6"/>
        <v>8.2317857142857137E-2</v>
      </c>
      <c r="J114" s="1">
        <f t="shared" si="7"/>
        <v>6.7868877551020404E-2</v>
      </c>
      <c r="K114" s="1">
        <f t="shared" si="8"/>
        <v>9.3482142857142847E-2</v>
      </c>
      <c r="L114">
        <v>0</v>
      </c>
      <c r="M114" s="5">
        <f t="shared" si="9"/>
        <v>-8.2317857142857137E-2</v>
      </c>
    </row>
    <row r="115" spans="1:13">
      <c r="A115">
        <v>114</v>
      </c>
      <c r="B115">
        <v>6447</v>
      </c>
      <c r="C115" s="4" t="s">
        <v>152</v>
      </c>
      <c r="D115">
        <v>2.8509999999999998E-3</v>
      </c>
      <c r="E115">
        <v>57.85</v>
      </c>
      <c r="F115">
        <v>1</v>
      </c>
      <c r="G115">
        <v>1</v>
      </c>
      <c r="H115" s="2">
        <f t="shared" si="5"/>
        <v>20291.12592072957</v>
      </c>
      <c r="I115" s="5">
        <f t="shared" si="6"/>
        <v>2.6504689887640449</v>
      </c>
      <c r="J115" s="1">
        <f t="shared" si="7"/>
        <v>2.185240985306828</v>
      </c>
      <c r="K115" s="1">
        <f t="shared" si="8"/>
        <v>3.0099364736387209</v>
      </c>
      <c r="L115">
        <v>0</v>
      </c>
      <c r="M115" s="5">
        <f t="shared" si="9"/>
        <v>-2.6504689887640449</v>
      </c>
    </row>
    <row r="116" spans="1:13">
      <c r="A116">
        <v>115</v>
      </c>
      <c r="B116">
        <v>6450</v>
      </c>
      <c r="C116" s="4" t="s">
        <v>153</v>
      </c>
      <c r="D116">
        <v>1.6980000000000001E-3</v>
      </c>
      <c r="E116">
        <v>62.53</v>
      </c>
      <c r="F116">
        <v>1</v>
      </c>
      <c r="G116">
        <v>1</v>
      </c>
      <c r="H116" s="2">
        <f t="shared" si="5"/>
        <v>36825.677267373379</v>
      </c>
      <c r="I116" s="5">
        <f t="shared" si="6"/>
        <v>1.4604212058212058</v>
      </c>
      <c r="J116" s="1">
        <f t="shared" si="7"/>
        <v>1.2040783304014073</v>
      </c>
      <c r="K116" s="1">
        <f t="shared" si="8"/>
        <v>1.6584895250279865</v>
      </c>
      <c r="L116">
        <v>0</v>
      </c>
      <c r="M116" s="5">
        <f t="shared" si="9"/>
        <v>-1.4604212058212058</v>
      </c>
    </row>
    <row r="117" spans="1:13">
      <c r="A117">
        <v>116</v>
      </c>
      <c r="B117">
        <v>6504</v>
      </c>
      <c r="C117" s="4" t="s">
        <v>154</v>
      </c>
      <c r="D117">
        <v>5.4699999999999996E-4</v>
      </c>
      <c r="E117">
        <v>49.97</v>
      </c>
      <c r="F117">
        <v>1</v>
      </c>
      <c r="G117">
        <v>1</v>
      </c>
      <c r="H117" s="2">
        <f t="shared" si="5"/>
        <v>91352.833638025593</v>
      </c>
      <c r="I117" s="5">
        <f t="shared" si="6"/>
        <v>0.58871737042225336</v>
      </c>
      <c r="J117" s="1">
        <f t="shared" si="7"/>
        <v>0.48538176906143687</v>
      </c>
      <c r="K117" s="1">
        <f t="shared" si="8"/>
        <v>0.66856163698218929</v>
      </c>
      <c r="L117">
        <v>6</v>
      </c>
      <c r="M117" s="5">
        <f t="shared" si="9"/>
        <v>5.4112826295777463</v>
      </c>
    </row>
    <row r="118" spans="1:13">
      <c r="A118">
        <v>117</v>
      </c>
      <c r="B118">
        <v>6507</v>
      </c>
      <c r="C118" s="4" t="s">
        <v>155</v>
      </c>
      <c r="D118">
        <v>3.1999999999999999E-5</v>
      </c>
      <c r="E118">
        <v>40</v>
      </c>
      <c r="F118">
        <v>1</v>
      </c>
      <c r="G118">
        <v>1</v>
      </c>
      <c r="H118" s="2">
        <f t="shared" si="5"/>
        <v>1250000</v>
      </c>
      <c r="I118" s="5">
        <f t="shared" si="6"/>
        <v>4.3024800000000002E-2</v>
      </c>
      <c r="J118" s="1">
        <f t="shared" si="7"/>
        <v>3.5472799999999999E-2</v>
      </c>
      <c r="K118" s="1">
        <f t="shared" si="8"/>
        <v>4.8860000000000001E-2</v>
      </c>
      <c r="L118">
        <v>0</v>
      </c>
      <c r="M118" s="5">
        <f t="shared" si="9"/>
        <v>-4.3024800000000002E-2</v>
      </c>
    </row>
    <row r="119" spans="1:13">
      <c r="A119">
        <v>118</v>
      </c>
      <c r="B119">
        <v>6514</v>
      </c>
      <c r="C119" s="4" t="s">
        <v>156</v>
      </c>
      <c r="D119">
        <v>1.439E-3</v>
      </c>
      <c r="E119">
        <v>12.47</v>
      </c>
      <c r="F119">
        <v>1</v>
      </c>
      <c r="G119">
        <v>1</v>
      </c>
      <c r="H119" s="2">
        <f t="shared" si="5"/>
        <v>8665.7400972897849</v>
      </c>
      <c r="I119" s="5">
        <f t="shared" si="6"/>
        <v>6.2061635124298311</v>
      </c>
      <c r="J119" s="1">
        <f t="shared" si="7"/>
        <v>5.1168162790697673</v>
      </c>
      <c r="K119" s="1">
        <f t="shared" si="8"/>
        <v>7.0478688853247791</v>
      </c>
      <c r="L119">
        <v>0</v>
      </c>
      <c r="M119" s="5">
        <f t="shared" si="9"/>
        <v>-6.2061635124298311</v>
      </c>
    </row>
    <row r="120" spans="1:13">
      <c r="A120">
        <v>119</v>
      </c>
      <c r="B120">
        <v>6549</v>
      </c>
      <c r="C120" s="4" t="s">
        <v>158</v>
      </c>
      <c r="D120">
        <v>1.237E-3</v>
      </c>
      <c r="E120">
        <v>21.97</v>
      </c>
      <c r="F120">
        <v>1</v>
      </c>
      <c r="G120">
        <v>1</v>
      </c>
      <c r="H120" s="2">
        <f t="shared" si="5"/>
        <v>17760.711398544867</v>
      </c>
      <c r="I120" s="5">
        <f t="shared" si="6"/>
        <v>3.0280881656804732</v>
      </c>
      <c r="J120" s="1">
        <f t="shared" si="7"/>
        <v>2.4965779244424215</v>
      </c>
      <c r="K120" s="1">
        <f t="shared" si="8"/>
        <v>3.438769913518434</v>
      </c>
      <c r="L120">
        <v>0</v>
      </c>
      <c r="M120" s="5">
        <f t="shared" si="9"/>
        <v>-3.0280881656804732</v>
      </c>
    </row>
    <row r="121" spans="1:13">
      <c r="A121">
        <v>120</v>
      </c>
      <c r="B121">
        <v>6555</v>
      </c>
      <c r="C121" s="4" t="s">
        <v>159</v>
      </c>
      <c r="D121">
        <v>6.6100000000000002E-4</v>
      </c>
      <c r="E121">
        <v>23.35</v>
      </c>
      <c r="F121">
        <v>1</v>
      </c>
      <c r="G121">
        <v>1</v>
      </c>
      <c r="H121" s="2">
        <f t="shared" si="5"/>
        <v>35325.264750378214</v>
      </c>
      <c r="I121" s="5">
        <f t="shared" si="6"/>
        <v>1.5224514346895075</v>
      </c>
      <c r="J121" s="1">
        <f t="shared" si="7"/>
        <v>1.2552205995717345</v>
      </c>
      <c r="K121" s="1">
        <f t="shared" si="8"/>
        <v>1.7289325481798716</v>
      </c>
      <c r="L121">
        <v>4</v>
      </c>
      <c r="M121" s="5">
        <f t="shared" si="9"/>
        <v>2.4775485653104923</v>
      </c>
    </row>
    <row r="122" spans="1:13">
      <c r="A122">
        <v>121</v>
      </c>
      <c r="B122">
        <v>6568</v>
      </c>
      <c r="C122" s="4" t="s">
        <v>160</v>
      </c>
      <c r="D122">
        <v>0.146263</v>
      </c>
      <c r="E122">
        <v>22.97</v>
      </c>
      <c r="F122">
        <v>1</v>
      </c>
      <c r="G122">
        <v>1</v>
      </c>
      <c r="H122" s="2">
        <f t="shared" si="5"/>
        <v>157.04586942699109</v>
      </c>
      <c r="I122" s="5">
        <f t="shared" si="6"/>
        <v>342.45408807139751</v>
      </c>
      <c r="J122" s="1">
        <f t="shared" si="7"/>
        <v>282.34426134087943</v>
      </c>
      <c r="K122" s="1">
        <f t="shared" si="8"/>
        <v>388.89911732694821</v>
      </c>
      <c r="L122">
        <v>277</v>
      </c>
      <c r="M122" s="5">
        <f t="shared" si="9"/>
        <v>-65.454088071397507</v>
      </c>
    </row>
    <row r="123" spans="1:13">
      <c r="A123">
        <v>122</v>
      </c>
      <c r="B123">
        <v>6572</v>
      </c>
      <c r="C123" s="4" t="s">
        <v>161</v>
      </c>
      <c r="D123">
        <v>3.0200000000000002E-4</v>
      </c>
      <c r="E123">
        <v>37.68</v>
      </c>
      <c r="F123">
        <v>1</v>
      </c>
      <c r="G123">
        <v>1</v>
      </c>
      <c r="H123" s="2">
        <f t="shared" si="5"/>
        <v>124768.21192052979</v>
      </c>
      <c r="I123" s="5">
        <f t="shared" si="6"/>
        <v>0.43104729299363059</v>
      </c>
      <c r="J123" s="1">
        <f t="shared" si="7"/>
        <v>0.35538699575371552</v>
      </c>
      <c r="K123" s="1">
        <f t="shared" si="8"/>
        <v>0.48950769639065822</v>
      </c>
      <c r="L123">
        <v>1</v>
      </c>
      <c r="M123" s="5">
        <f t="shared" si="9"/>
        <v>0.56895270700636935</v>
      </c>
    </row>
    <row r="124" spans="1:13">
      <c r="A124">
        <v>123</v>
      </c>
      <c r="B124">
        <v>6625</v>
      </c>
      <c r="C124" s="4" t="s">
        <v>162</v>
      </c>
      <c r="D124">
        <v>2.0999999999999999E-5</v>
      </c>
      <c r="E124">
        <v>17</v>
      </c>
      <c r="F124">
        <v>1</v>
      </c>
      <c r="G124">
        <v>1</v>
      </c>
      <c r="H124" s="2">
        <f t="shared" si="5"/>
        <v>809523.80952380958</v>
      </c>
      <c r="I124" s="5">
        <f t="shared" si="6"/>
        <v>6.6435352941176459E-2</v>
      </c>
      <c r="J124" s="1">
        <f t="shared" si="7"/>
        <v>5.4774176470588229E-2</v>
      </c>
      <c r="K124" s="1">
        <f t="shared" si="8"/>
        <v>7.5445588235294112E-2</v>
      </c>
      <c r="L124">
        <v>0</v>
      </c>
      <c r="M124" s="5">
        <f t="shared" si="9"/>
        <v>-6.6435352941176459E-2</v>
      </c>
    </row>
    <row r="125" spans="1:13">
      <c r="A125">
        <v>124</v>
      </c>
      <c r="B125">
        <v>6630</v>
      </c>
      <c r="C125" s="4" t="s">
        <v>163</v>
      </c>
      <c r="D125">
        <v>1.3209999999999999E-3</v>
      </c>
      <c r="E125">
        <v>29.65</v>
      </c>
      <c r="F125">
        <v>1</v>
      </c>
      <c r="G125">
        <v>1</v>
      </c>
      <c r="H125" s="2">
        <f t="shared" si="5"/>
        <v>22445.117335352006</v>
      </c>
      <c r="I125" s="5">
        <f t="shared" si="6"/>
        <v>2.3961113322091063</v>
      </c>
      <c r="J125" s="1">
        <f t="shared" si="7"/>
        <v>1.9755298819561551</v>
      </c>
      <c r="K125" s="1">
        <f t="shared" si="8"/>
        <v>2.7210817875210793</v>
      </c>
      <c r="L125">
        <v>56</v>
      </c>
      <c r="M125" s="5">
        <f t="shared" si="9"/>
        <v>53.603888667790891</v>
      </c>
    </row>
    <row r="126" spans="1:13">
      <c r="A126">
        <v>125</v>
      </c>
      <c r="B126">
        <v>6633</v>
      </c>
      <c r="C126" s="4" t="s">
        <v>164</v>
      </c>
      <c r="D126">
        <v>2.7300000000000002E-4</v>
      </c>
      <c r="E126">
        <v>22.77</v>
      </c>
      <c r="F126">
        <v>1</v>
      </c>
      <c r="G126">
        <v>1</v>
      </c>
      <c r="H126" s="2">
        <f t="shared" si="5"/>
        <v>83406.593406593398</v>
      </c>
      <c r="I126" s="5">
        <f t="shared" si="6"/>
        <v>0.64480513833992104</v>
      </c>
      <c r="J126" s="1">
        <f t="shared" si="7"/>
        <v>0.53162463768115953</v>
      </c>
      <c r="K126" s="1">
        <f t="shared" si="8"/>
        <v>0.73225625823451923</v>
      </c>
      <c r="L126">
        <v>0</v>
      </c>
      <c r="M126" s="5">
        <f t="shared" si="9"/>
        <v>-0.64480513833992104</v>
      </c>
    </row>
    <row r="127" spans="1:13">
      <c r="A127">
        <v>126</v>
      </c>
      <c r="B127">
        <v>6635</v>
      </c>
      <c r="C127" s="4" t="s">
        <v>165</v>
      </c>
      <c r="D127">
        <v>2.0699999999999999E-4</v>
      </c>
      <c r="E127">
        <v>30.81</v>
      </c>
      <c r="F127">
        <v>1</v>
      </c>
      <c r="G127">
        <v>1</v>
      </c>
      <c r="H127" s="2">
        <f t="shared" si="5"/>
        <v>148840.57971014493</v>
      </c>
      <c r="I127" s="5">
        <f t="shared" si="6"/>
        <v>0.36133291139240509</v>
      </c>
      <c r="J127" s="1">
        <f t="shared" si="7"/>
        <v>0.2979093476144109</v>
      </c>
      <c r="K127" s="1">
        <f t="shared" si="8"/>
        <v>0.4103383641674781</v>
      </c>
      <c r="L127">
        <v>0</v>
      </c>
      <c r="M127" s="5">
        <f t="shared" si="9"/>
        <v>-0.36133291139240509</v>
      </c>
    </row>
    <row r="128" spans="1:13">
      <c r="A128">
        <v>127</v>
      </c>
      <c r="B128">
        <v>6672</v>
      </c>
      <c r="C128" s="4" t="s">
        <v>166</v>
      </c>
      <c r="D128">
        <v>7.1000000000000005E-5</v>
      </c>
      <c r="E128">
        <v>27.34</v>
      </c>
      <c r="F128">
        <v>1</v>
      </c>
      <c r="G128">
        <v>1</v>
      </c>
      <c r="H128" s="2">
        <f t="shared" si="5"/>
        <v>385070.42253521126</v>
      </c>
      <c r="I128" s="5">
        <f t="shared" si="6"/>
        <v>0.13966536210680322</v>
      </c>
      <c r="J128" s="1">
        <f t="shared" si="7"/>
        <v>0.1151503657644477</v>
      </c>
      <c r="K128" s="1">
        <f t="shared" si="8"/>
        <v>0.15860735186539868</v>
      </c>
      <c r="L128">
        <v>1</v>
      </c>
      <c r="M128" s="5">
        <f t="shared" si="9"/>
        <v>0.86033463789319675</v>
      </c>
    </row>
    <row r="129" spans="1:13">
      <c r="A129">
        <v>128</v>
      </c>
      <c r="B129">
        <v>6675</v>
      </c>
      <c r="C129" s="4" t="s">
        <v>167</v>
      </c>
      <c r="D129">
        <v>3.522E-3</v>
      </c>
      <c r="E129">
        <v>35.81</v>
      </c>
      <c r="F129">
        <v>1</v>
      </c>
      <c r="G129">
        <v>1</v>
      </c>
      <c r="H129" s="2">
        <f t="shared" si="5"/>
        <v>10167.518455423056</v>
      </c>
      <c r="I129" s="5">
        <f t="shared" si="6"/>
        <v>5.2894912594247412</v>
      </c>
      <c r="J129" s="1">
        <f t="shared" si="7"/>
        <v>4.3610444568556268</v>
      </c>
      <c r="K129" s="1">
        <f t="shared" si="8"/>
        <v>6.0068737782742243</v>
      </c>
      <c r="L129">
        <v>0</v>
      </c>
      <c r="M129" s="5">
        <f t="shared" si="9"/>
        <v>-5.2894912594247412</v>
      </c>
    </row>
    <row r="130" spans="1:13">
      <c r="A130">
        <v>129</v>
      </c>
      <c r="B130">
        <v>7195</v>
      </c>
      <c r="C130" s="4" t="s">
        <v>169</v>
      </c>
      <c r="D130">
        <v>8.5099999999999998E-4</v>
      </c>
      <c r="E130">
        <v>30.38</v>
      </c>
      <c r="F130">
        <v>1</v>
      </c>
      <c r="G130">
        <v>1</v>
      </c>
      <c r="H130" s="2">
        <f t="shared" ref="H130:H193" si="10">E130*F130*G130/D130</f>
        <v>35699.177438307874</v>
      </c>
      <c r="I130" s="5">
        <f t="shared" si="6"/>
        <v>1.5065052995391706</v>
      </c>
      <c r="J130" s="1">
        <f t="shared" si="7"/>
        <v>1.2420734364713628</v>
      </c>
      <c r="K130" s="1">
        <f t="shared" si="8"/>
        <v>1.710823732718894</v>
      </c>
      <c r="L130">
        <v>0</v>
      </c>
      <c r="M130" s="5">
        <f t="shared" si="9"/>
        <v>-1.5065052995391706</v>
      </c>
    </row>
    <row r="131" spans="1:13">
      <c r="A131">
        <v>130</v>
      </c>
      <c r="B131">
        <v>7200</v>
      </c>
      <c r="C131" s="4" t="s">
        <v>170</v>
      </c>
      <c r="D131">
        <v>2.0999999999999999E-5</v>
      </c>
      <c r="E131">
        <v>14</v>
      </c>
      <c r="F131">
        <v>1</v>
      </c>
      <c r="G131">
        <v>1</v>
      </c>
      <c r="H131" s="2">
        <f t="shared" si="10"/>
        <v>666666.66666666674</v>
      </c>
      <c r="I131" s="5">
        <f t="shared" ref="I131:I194" si="11">53781/H131</f>
        <v>8.0671499999999993E-2</v>
      </c>
      <c r="J131" s="1">
        <f t="shared" ref="J131:J194" si="12">44341/H131</f>
        <v>6.6511499999999987E-2</v>
      </c>
      <c r="K131" s="1">
        <f t="shared" ref="K131:K194" si="13">61075/H131</f>
        <v>9.1612499999999986E-2</v>
      </c>
      <c r="L131">
        <v>0</v>
      </c>
      <c r="M131" s="5">
        <f t="shared" ref="M131:M194" si="14">L131-I131</f>
        <v>-8.0671499999999993E-2</v>
      </c>
    </row>
    <row r="132" spans="1:13">
      <c r="A132">
        <v>131</v>
      </c>
      <c r="B132">
        <v>7205</v>
      </c>
      <c r="C132" s="4" t="s">
        <v>171</v>
      </c>
      <c r="D132">
        <v>3.4144000000000001E-2</v>
      </c>
      <c r="E132">
        <v>10</v>
      </c>
      <c r="F132">
        <v>1</v>
      </c>
      <c r="G132">
        <v>1</v>
      </c>
      <c r="H132" s="2">
        <f t="shared" si="10"/>
        <v>292.8772258669166</v>
      </c>
      <c r="I132" s="5">
        <f t="shared" si="11"/>
        <v>183.62984639999999</v>
      </c>
      <c r="J132" s="1">
        <f t="shared" si="12"/>
        <v>151.3979104</v>
      </c>
      <c r="K132" s="1">
        <f t="shared" si="13"/>
        <v>208.53448</v>
      </c>
      <c r="L132">
        <v>0</v>
      </c>
      <c r="M132" s="5">
        <f t="shared" si="14"/>
        <v>-183.62984639999999</v>
      </c>
    </row>
    <row r="133" spans="1:13">
      <c r="A133">
        <v>132</v>
      </c>
      <c r="B133">
        <v>7215</v>
      </c>
      <c r="C133" s="4" t="s">
        <v>172</v>
      </c>
      <c r="D133">
        <v>6.3999999999999997E-5</v>
      </c>
      <c r="E133">
        <v>16</v>
      </c>
      <c r="F133">
        <v>1</v>
      </c>
      <c r="G133">
        <v>1</v>
      </c>
      <c r="H133" s="2">
        <f t="shared" si="10"/>
        <v>250000</v>
      </c>
      <c r="I133" s="5">
        <f t="shared" si="11"/>
        <v>0.21512400000000001</v>
      </c>
      <c r="J133" s="1">
        <f t="shared" si="12"/>
        <v>0.17736399999999999</v>
      </c>
      <c r="K133" s="1">
        <f t="shared" si="13"/>
        <v>0.24429999999999999</v>
      </c>
      <c r="L133">
        <v>0</v>
      </c>
      <c r="M133" s="5">
        <f t="shared" si="14"/>
        <v>-0.21512400000000001</v>
      </c>
    </row>
    <row r="134" spans="1:13">
      <c r="A134">
        <v>133</v>
      </c>
      <c r="B134">
        <v>7219</v>
      </c>
      <c r="C134" s="4" t="s">
        <v>173</v>
      </c>
      <c r="D134">
        <v>4.3000000000000002E-5</v>
      </c>
      <c r="E134">
        <v>10</v>
      </c>
      <c r="F134">
        <v>1</v>
      </c>
      <c r="G134">
        <v>1</v>
      </c>
      <c r="H134" s="2">
        <f t="shared" si="10"/>
        <v>232558.13953488372</v>
      </c>
      <c r="I134" s="5">
        <f t="shared" si="11"/>
        <v>0.2312583</v>
      </c>
      <c r="J134" s="1">
        <f t="shared" si="12"/>
        <v>0.19066629999999998</v>
      </c>
      <c r="K134" s="1">
        <f t="shared" si="13"/>
        <v>0.26262249999999998</v>
      </c>
      <c r="L134">
        <v>0</v>
      </c>
      <c r="M134" s="5">
        <f t="shared" si="14"/>
        <v>-0.2312583</v>
      </c>
    </row>
    <row r="135" spans="1:13">
      <c r="A135">
        <v>134</v>
      </c>
      <c r="B135">
        <v>7239</v>
      </c>
      <c r="C135" s="4" t="s">
        <v>174</v>
      </c>
      <c r="D135">
        <v>4.3000000000000002E-5</v>
      </c>
      <c r="E135">
        <v>12</v>
      </c>
      <c r="F135">
        <v>1</v>
      </c>
      <c r="G135">
        <v>1</v>
      </c>
      <c r="H135" s="2">
        <f t="shared" si="10"/>
        <v>279069.76744186046</v>
      </c>
      <c r="I135" s="5">
        <f t="shared" si="11"/>
        <v>0.19271525</v>
      </c>
      <c r="J135" s="1">
        <f t="shared" si="12"/>
        <v>0.15888858333333333</v>
      </c>
      <c r="K135" s="1">
        <f t="shared" si="13"/>
        <v>0.21885208333333334</v>
      </c>
      <c r="L135">
        <v>0</v>
      </c>
      <c r="M135" s="5">
        <f t="shared" si="14"/>
        <v>-0.19271525</v>
      </c>
    </row>
    <row r="136" spans="1:13">
      <c r="A136">
        <v>135</v>
      </c>
      <c r="B136">
        <v>7242</v>
      </c>
      <c r="C136" s="4" t="s">
        <v>175</v>
      </c>
      <c r="D136">
        <v>1.508E-3</v>
      </c>
      <c r="E136">
        <v>23</v>
      </c>
      <c r="F136">
        <v>1</v>
      </c>
      <c r="G136">
        <v>1</v>
      </c>
      <c r="H136" s="2">
        <f t="shared" si="10"/>
        <v>15251.989389920423</v>
      </c>
      <c r="I136" s="5">
        <f t="shared" si="11"/>
        <v>3.5261629565217394</v>
      </c>
      <c r="J136" s="1">
        <f t="shared" si="12"/>
        <v>2.9072273043478263</v>
      </c>
      <c r="K136" s="1">
        <f t="shared" si="13"/>
        <v>4.0043956521739137</v>
      </c>
      <c r="L136">
        <v>0</v>
      </c>
      <c r="M136" s="5">
        <f t="shared" si="14"/>
        <v>-3.5261629565217394</v>
      </c>
    </row>
    <row r="137" spans="1:13">
      <c r="A137">
        <v>136</v>
      </c>
      <c r="B137">
        <v>7270</v>
      </c>
      <c r="C137" s="4" t="s">
        <v>176</v>
      </c>
      <c r="D137">
        <v>1.18E-4</v>
      </c>
      <c r="E137">
        <v>10</v>
      </c>
      <c r="F137">
        <v>1</v>
      </c>
      <c r="G137">
        <v>1</v>
      </c>
      <c r="H137" s="2">
        <f t="shared" si="10"/>
        <v>84745.762711864416</v>
      </c>
      <c r="I137" s="5">
        <f t="shared" si="11"/>
        <v>0.63461579999999995</v>
      </c>
      <c r="J137" s="1">
        <f t="shared" si="12"/>
        <v>0.52322379999999991</v>
      </c>
      <c r="K137" s="1">
        <f t="shared" si="13"/>
        <v>0.72068499999999991</v>
      </c>
      <c r="L137">
        <v>0</v>
      </c>
      <c r="M137" s="5">
        <f t="shared" si="14"/>
        <v>-0.63461579999999995</v>
      </c>
    </row>
    <row r="138" spans="1:13">
      <c r="A138">
        <v>137</v>
      </c>
      <c r="B138">
        <v>7271</v>
      </c>
      <c r="C138" s="4" t="s">
        <v>177</v>
      </c>
      <c r="D138">
        <v>2.1554E-2</v>
      </c>
      <c r="E138">
        <v>10</v>
      </c>
      <c r="F138">
        <v>1</v>
      </c>
      <c r="G138">
        <v>1</v>
      </c>
      <c r="H138" s="2">
        <f t="shared" si="10"/>
        <v>463.9510067736847</v>
      </c>
      <c r="I138" s="5">
        <f t="shared" si="11"/>
        <v>115.91956740000001</v>
      </c>
      <c r="J138" s="1">
        <f t="shared" si="12"/>
        <v>95.572591400000007</v>
      </c>
      <c r="K138" s="1">
        <f t="shared" si="13"/>
        <v>131.64105499999999</v>
      </c>
      <c r="L138">
        <v>0</v>
      </c>
      <c r="M138" s="5">
        <f t="shared" si="14"/>
        <v>-115.91956740000001</v>
      </c>
    </row>
    <row r="139" spans="1:13">
      <c r="A139">
        <v>138</v>
      </c>
      <c r="B139">
        <v>7275</v>
      </c>
      <c r="C139" s="4" t="s">
        <v>178</v>
      </c>
      <c r="D139">
        <v>1.9504000000000001E-2</v>
      </c>
      <c r="E139">
        <v>10</v>
      </c>
      <c r="F139">
        <v>1</v>
      </c>
      <c r="G139">
        <v>1</v>
      </c>
      <c r="H139" s="2">
        <f t="shared" si="10"/>
        <v>512.71534044298608</v>
      </c>
      <c r="I139" s="5">
        <f t="shared" si="11"/>
        <v>104.89446239999999</v>
      </c>
      <c r="J139" s="1">
        <f t="shared" si="12"/>
        <v>86.482686399999992</v>
      </c>
      <c r="K139" s="1">
        <f t="shared" si="13"/>
        <v>119.12067999999999</v>
      </c>
      <c r="L139">
        <v>0</v>
      </c>
      <c r="M139" s="5">
        <f t="shared" si="14"/>
        <v>-104.89446239999999</v>
      </c>
    </row>
    <row r="140" spans="1:13">
      <c r="A140">
        <v>139</v>
      </c>
      <c r="B140">
        <v>7293</v>
      </c>
      <c r="C140" s="4" t="s">
        <v>179</v>
      </c>
      <c r="D140">
        <v>3.0200000000000002E-4</v>
      </c>
      <c r="E140">
        <v>23.35</v>
      </c>
      <c r="F140">
        <v>1</v>
      </c>
      <c r="G140">
        <v>1</v>
      </c>
      <c r="H140" s="2">
        <f t="shared" si="10"/>
        <v>77317.880794701981</v>
      </c>
      <c r="I140" s="5">
        <f t="shared" si="11"/>
        <v>0.69558295503211998</v>
      </c>
      <c r="J140" s="1">
        <f t="shared" si="12"/>
        <v>0.57348959314775161</v>
      </c>
      <c r="K140" s="1">
        <f t="shared" si="13"/>
        <v>0.78992077087794443</v>
      </c>
      <c r="L140">
        <v>0</v>
      </c>
      <c r="M140" s="5">
        <f t="shared" si="14"/>
        <v>-0.69558295503211998</v>
      </c>
    </row>
    <row r="141" spans="1:13">
      <c r="A141">
        <v>140</v>
      </c>
      <c r="B141">
        <v>7465</v>
      </c>
      <c r="C141" s="4" t="s">
        <v>180</v>
      </c>
      <c r="D141">
        <v>1.7200000000000001E-4</v>
      </c>
      <c r="E141">
        <v>81.41</v>
      </c>
      <c r="F141">
        <v>1</v>
      </c>
      <c r="G141">
        <v>1</v>
      </c>
      <c r="H141" s="2">
        <f t="shared" si="10"/>
        <v>473313.95348837203</v>
      </c>
      <c r="I141" s="5">
        <f t="shared" si="11"/>
        <v>0.11362648323301808</v>
      </c>
      <c r="J141" s="1">
        <f t="shared" si="12"/>
        <v>9.3682004667731245E-2</v>
      </c>
      <c r="K141" s="1">
        <f t="shared" si="13"/>
        <v>0.12903697334479794</v>
      </c>
      <c r="L141">
        <v>1</v>
      </c>
      <c r="M141" s="5">
        <f t="shared" si="14"/>
        <v>0.88637351676698195</v>
      </c>
    </row>
    <row r="142" spans="1:13">
      <c r="A142">
        <v>141</v>
      </c>
      <c r="B142">
        <v>7744</v>
      </c>
      <c r="C142" s="4" t="s">
        <v>181</v>
      </c>
      <c r="D142">
        <v>5.62E-4</v>
      </c>
      <c r="E142">
        <v>35.18</v>
      </c>
      <c r="F142">
        <v>1</v>
      </c>
      <c r="G142">
        <v>1</v>
      </c>
      <c r="H142" s="2">
        <f t="shared" si="10"/>
        <v>62597.86476868327</v>
      </c>
      <c r="I142" s="5">
        <f t="shared" si="11"/>
        <v>0.85915071063104043</v>
      </c>
      <c r="J142" s="1">
        <f t="shared" si="12"/>
        <v>0.70834684479818077</v>
      </c>
      <c r="K142" s="1">
        <f t="shared" si="13"/>
        <v>0.97567225696418425</v>
      </c>
      <c r="L142">
        <v>5</v>
      </c>
      <c r="M142" s="5">
        <f t="shared" si="14"/>
        <v>4.1408492893689592</v>
      </c>
    </row>
    <row r="143" spans="1:13">
      <c r="A143">
        <v>142</v>
      </c>
      <c r="B143">
        <v>7769</v>
      </c>
      <c r="C143" s="4" t="s">
        <v>182</v>
      </c>
      <c r="D143">
        <v>9.7599999999999998E-4</v>
      </c>
      <c r="E143">
        <v>15.7</v>
      </c>
      <c r="F143">
        <v>1</v>
      </c>
      <c r="G143">
        <v>1</v>
      </c>
      <c r="H143" s="2">
        <f t="shared" si="10"/>
        <v>16086.065573770491</v>
      </c>
      <c r="I143" s="5">
        <f t="shared" si="11"/>
        <v>3.3433284076433121</v>
      </c>
      <c r="J143" s="1">
        <f t="shared" si="12"/>
        <v>2.7564850955414015</v>
      </c>
      <c r="K143" s="1">
        <f t="shared" si="13"/>
        <v>3.7967643312101913</v>
      </c>
      <c r="L143">
        <v>76</v>
      </c>
      <c r="M143" s="5">
        <f t="shared" si="14"/>
        <v>72.656671592356687</v>
      </c>
    </row>
    <row r="144" spans="1:13">
      <c r="A144">
        <v>143</v>
      </c>
      <c r="B144">
        <v>7789</v>
      </c>
      <c r="C144" s="4" t="s">
        <v>183</v>
      </c>
      <c r="D144">
        <v>5.1159999999999999E-3</v>
      </c>
      <c r="E144">
        <v>14.21</v>
      </c>
      <c r="F144">
        <v>1</v>
      </c>
      <c r="G144">
        <v>1</v>
      </c>
      <c r="H144" s="2">
        <f t="shared" si="10"/>
        <v>2777.5605942142302</v>
      </c>
      <c r="I144" s="5">
        <f t="shared" si="11"/>
        <v>19.362673891625615</v>
      </c>
      <c r="J144" s="1">
        <f t="shared" si="12"/>
        <v>15.964008163265305</v>
      </c>
      <c r="K144" s="1">
        <f t="shared" si="13"/>
        <v>21.988719211822659</v>
      </c>
      <c r="L144">
        <v>1</v>
      </c>
      <c r="M144" s="5">
        <f t="shared" si="14"/>
        <v>-18.362673891625615</v>
      </c>
    </row>
    <row r="145" spans="1:13">
      <c r="A145">
        <v>144</v>
      </c>
      <c r="B145">
        <v>7797</v>
      </c>
      <c r="C145" s="4" t="s">
        <v>184</v>
      </c>
      <c r="D145">
        <v>4.6099999999999998E-4</v>
      </c>
      <c r="E145">
        <v>58.74</v>
      </c>
      <c r="F145">
        <v>1</v>
      </c>
      <c r="G145">
        <v>1</v>
      </c>
      <c r="H145" s="2">
        <f t="shared" si="10"/>
        <v>127418.6550976139</v>
      </c>
      <c r="I145" s="5">
        <f t="shared" si="11"/>
        <v>0.4220810520939734</v>
      </c>
      <c r="J145" s="1">
        <f t="shared" si="12"/>
        <v>0.34799456928838945</v>
      </c>
      <c r="K145" s="1">
        <f t="shared" si="13"/>
        <v>0.47932541709227094</v>
      </c>
      <c r="L145">
        <v>1</v>
      </c>
      <c r="M145" s="5">
        <f t="shared" si="14"/>
        <v>0.5779189479060266</v>
      </c>
    </row>
    <row r="146" spans="1:13">
      <c r="A146">
        <v>145</v>
      </c>
      <c r="B146">
        <v>7800</v>
      </c>
      <c r="C146" s="4" t="s">
        <v>185</v>
      </c>
      <c r="D146">
        <v>1.21E-4</v>
      </c>
      <c r="E146">
        <v>22.77</v>
      </c>
      <c r="F146">
        <v>1</v>
      </c>
      <c r="G146">
        <v>1</v>
      </c>
      <c r="H146" s="2">
        <f t="shared" si="10"/>
        <v>188181.81818181818</v>
      </c>
      <c r="I146" s="5">
        <f t="shared" si="11"/>
        <v>0.2857927536231884</v>
      </c>
      <c r="J146" s="1">
        <f t="shared" si="12"/>
        <v>0.23562850241545893</v>
      </c>
      <c r="K146" s="1">
        <f t="shared" si="13"/>
        <v>0.32455314009661834</v>
      </c>
      <c r="L146">
        <v>2</v>
      </c>
      <c r="M146" s="5">
        <f t="shared" si="14"/>
        <v>1.7142072463768117</v>
      </c>
    </row>
    <row r="147" spans="1:13">
      <c r="A147">
        <v>146</v>
      </c>
      <c r="B147">
        <v>7845</v>
      </c>
      <c r="C147" s="4" t="s">
        <v>186</v>
      </c>
      <c r="D147">
        <v>2.3499999999999999E-4</v>
      </c>
      <c r="E147">
        <v>12.01</v>
      </c>
      <c r="F147">
        <v>1</v>
      </c>
      <c r="G147">
        <v>1</v>
      </c>
      <c r="H147" s="2">
        <f t="shared" si="10"/>
        <v>51106.382978723406</v>
      </c>
      <c r="I147" s="5">
        <f t="shared" si="11"/>
        <v>1.0523343047460449</v>
      </c>
      <c r="J147" s="1">
        <f t="shared" si="12"/>
        <v>0.86762156536219814</v>
      </c>
      <c r="K147" s="1">
        <f t="shared" si="13"/>
        <v>1.1950562031640299</v>
      </c>
      <c r="L147">
        <v>0</v>
      </c>
      <c r="M147" s="5">
        <f t="shared" si="14"/>
        <v>-1.0523343047460449</v>
      </c>
    </row>
    <row r="148" spans="1:13">
      <c r="A148">
        <v>147</v>
      </c>
      <c r="B148">
        <v>7866</v>
      </c>
      <c r="C148" s="4" t="s">
        <v>187</v>
      </c>
      <c r="D148">
        <v>5.1599999999999997E-4</v>
      </c>
      <c r="E148">
        <v>27.51</v>
      </c>
      <c r="F148">
        <v>1</v>
      </c>
      <c r="G148">
        <v>1</v>
      </c>
      <c r="H148" s="2">
        <f t="shared" si="10"/>
        <v>53313.953488372099</v>
      </c>
      <c r="I148" s="5">
        <f t="shared" si="11"/>
        <v>1.0087603053435112</v>
      </c>
      <c r="J148" s="1">
        <f t="shared" si="12"/>
        <v>0.83169596510359856</v>
      </c>
      <c r="K148" s="1">
        <f t="shared" si="13"/>
        <v>1.1455725190839694</v>
      </c>
      <c r="L148">
        <v>0</v>
      </c>
      <c r="M148" s="5">
        <f t="shared" si="14"/>
        <v>-1.0087603053435112</v>
      </c>
    </row>
    <row r="149" spans="1:13">
      <c r="A149">
        <v>148</v>
      </c>
      <c r="B149">
        <v>7878</v>
      </c>
      <c r="C149" s="4" t="s">
        <v>188</v>
      </c>
      <c r="D149">
        <v>3.862E-3</v>
      </c>
      <c r="E149">
        <v>33</v>
      </c>
      <c r="F149">
        <v>1</v>
      </c>
      <c r="G149">
        <v>1</v>
      </c>
      <c r="H149" s="2">
        <f t="shared" si="10"/>
        <v>8544.7954427757631</v>
      </c>
      <c r="I149" s="5">
        <f t="shared" si="11"/>
        <v>6.2940067272727278</v>
      </c>
      <c r="J149" s="1">
        <f t="shared" si="12"/>
        <v>5.1892406666666675</v>
      </c>
      <c r="K149" s="1">
        <f t="shared" si="13"/>
        <v>7.1476257575757582</v>
      </c>
      <c r="L149">
        <v>0</v>
      </c>
      <c r="M149" s="5">
        <f t="shared" si="14"/>
        <v>-6.2940067272727278</v>
      </c>
    </row>
    <row r="150" spans="1:13">
      <c r="A150">
        <v>149</v>
      </c>
      <c r="B150">
        <v>7906</v>
      </c>
      <c r="C150" s="4" t="s">
        <v>190</v>
      </c>
      <c r="D150">
        <v>6.29E-4</v>
      </c>
      <c r="E150">
        <v>49.87</v>
      </c>
      <c r="F150">
        <v>2</v>
      </c>
      <c r="G150">
        <v>1</v>
      </c>
      <c r="H150" s="2">
        <f t="shared" si="10"/>
        <v>158569.15739268679</v>
      </c>
      <c r="I150" s="5">
        <f t="shared" si="11"/>
        <v>0.33916431722478446</v>
      </c>
      <c r="J150" s="1">
        <f t="shared" si="12"/>
        <v>0.27963193302586731</v>
      </c>
      <c r="K150" s="1">
        <f t="shared" si="13"/>
        <v>0.38516317425305802</v>
      </c>
      <c r="L150">
        <v>0</v>
      </c>
      <c r="M150" s="5">
        <f t="shared" si="14"/>
        <v>-0.33916431722478446</v>
      </c>
    </row>
    <row r="151" spans="1:13">
      <c r="A151">
        <v>150</v>
      </c>
      <c r="B151">
        <v>8025</v>
      </c>
      <c r="C151" s="4" t="s">
        <v>192</v>
      </c>
      <c r="D151">
        <v>2.92E-4</v>
      </c>
      <c r="E151">
        <v>11.7</v>
      </c>
      <c r="F151">
        <v>1</v>
      </c>
      <c r="G151">
        <v>1</v>
      </c>
      <c r="H151" s="2">
        <f t="shared" si="10"/>
        <v>40068.493150684932</v>
      </c>
      <c r="I151" s="5">
        <f t="shared" si="11"/>
        <v>1.3422266666666667</v>
      </c>
      <c r="J151" s="1">
        <f t="shared" si="12"/>
        <v>1.1066300854700855</v>
      </c>
      <c r="K151" s="1">
        <f t="shared" si="13"/>
        <v>1.5242649572649574</v>
      </c>
      <c r="L151">
        <v>1</v>
      </c>
      <c r="M151" s="5">
        <f t="shared" si="14"/>
        <v>-0.34222666666666668</v>
      </c>
    </row>
    <row r="152" spans="1:13">
      <c r="A152">
        <v>151</v>
      </c>
      <c r="B152">
        <v>8026</v>
      </c>
      <c r="C152" s="4" t="s">
        <v>193</v>
      </c>
      <c r="D152">
        <v>1.5870000000000001E-3</v>
      </c>
      <c r="E152">
        <v>28.6</v>
      </c>
      <c r="F152">
        <v>1</v>
      </c>
      <c r="G152">
        <v>1</v>
      </c>
      <c r="H152" s="2">
        <f t="shared" si="10"/>
        <v>18021.424070573408</v>
      </c>
      <c r="I152" s="5">
        <f t="shared" si="11"/>
        <v>2.9842813636363639</v>
      </c>
      <c r="J152" s="1">
        <f t="shared" si="12"/>
        <v>2.4604603846153847</v>
      </c>
      <c r="K152" s="1">
        <f t="shared" si="13"/>
        <v>3.3890218531468532</v>
      </c>
      <c r="L152">
        <v>0</v>
      </c>
      <c r="M152" s="5">
        <f t="shared" si="14"/>
        <v>-2.9842813636363639</v>
      </c>
    </row>
    <row r="153" spans="1:13">
      <c r="A153">
        <v>152</v>
      </c>
      <c r="B153">
        <v>8040</v>
      </c>
      <c r="C153" s="4" t="s">
        <v>194</v>
      </c>
      <c r="D153">
        <v>1.6200000000000001E-4</v>
      </c>
      <c r="E153">
        <v>20.93</v>
      </c>
      <c r="F153">
        <v>2</v>
      </c>
      <c r="G153">
        <v>1</v>
      </c>
      <c r="H153" s="2">
        <f t="shared" si="10"/>
        <v>258395.06172839506</v>
      </c>
      <c r="I153" s="5">
        <f t="shared" si="11"/>
        <v>0.20813478260869567</v>
      </c>
      <c r="J153" s="1">
        <f t="shared" si="12"/>
        <v>0.17160157668418538</v>
      </c>
      <c r="K153" s="1">
        <f t="shared" si="13"/>
        <v>0.23636287625418062</v>
      </c>
      <c r="L153">
        <v>0</v>
      </c>
      <c r="M153" s="5">
        <f t="shared" si="14"/>
        <v>-0.20813478260869567</v>
      </c>
    </row>
    <row r="154" spans="1:13">
      <c r="A154">
        <v>153</v>
      </c>
      <c r="B154">
        <v>8058</v>
      </c>
      <c r="C154" s="4" t="s">
        <v>195</v>
      </c>
      <c r="D154">
        <v>2.9300000000000002E-4</v>
      </c>
      <c r="E154">
        <v>46</v>
      </c>
      <c r="F154">
        <v>1</v>
      </c>
      <c r="G154">
        <v>1</v>
      </c>
      <c r="H154" s="2">
        <f t="shared" si="10"/>
        <v>156996.58703071671</v>
      </c>
      <c r="I154" s="5">
        <f t="shared" si="11"/>
        <v>0.34256158695652178</v>
      </c>
      <c r="J154" s="1">
        <f t="shared" si="12"/>
        <v>0.28243289130434784</v>
      </c>
      <c r="K154" s="1">
        <f t="shared" si="13"/>
        <v>0.38902119565217397</v>
      </c>
      <c r="L154">
        <v>1</v>
      </c>
      <c r="M154" s="5">
        <f t="shared" si="14"/>
        <v>0.65743841304347828</v>
      </c>
    </row>
    <row r="155" spans="1:13">
      <c r="A155">
        <v>154</v>
      </c>
      <c r="B155">
        <v>8112</v>
      </c>
      <c r="C155" s="4" t="s">
        <v>196</v>
      </c>
      <c r="D155">
        <v>1.1E-5</v>
      </c>
      <c r="E155">
        <v>33</v>
      </c>
      <c r="F155">
        <v>1</v>
      </c>
      <c r="G155">
        <v>1</v>
      </c>
      <c r="H155" s="2">
        <f t="shared" si="10"/>
        <v>3000000</v>
      </c>
      <c r="I155" s="5">
        <f t="shared" si="11"/>
        <v>1.7926999999999998E-2</v>
      </c>
      <c r="J155" s="1">
        <f t="shared" si="12"/>
        <v>1.4780333333333333E-2</v>
      </c>
      <c r="K155" s="1">
        <f t="shared" si="13"/>
        <v>2.0358333333333332E-2</v>
      </c>
      <c r="L155">
        <v>83</v>
      </c>
      <c r="M155" s="5">
        <f t="shared" si="14"/>
        <v>82.982073</v>
      </c>
    </row>
    <row r="156" spans="1:13">
      <c r="A156">
        <v>155</v>
      </c>
      <c r="B156">
        <v>8129</v>
      </c>
      <c r="C156" s="4" t="s">
        <v>197</v>
      </c>
      <c r="D156">
        <v>1.21E-4</v>
      </c>
      <c r="E156">
        <v>16</v>
      </c>
      <c r="F156">
        <v>1</v>
      </c>
      <c r="G156">
        <v>1</v>
      </c>
      <c r="H156" s="2">
        <f t="shared" si="10"/>
        <v>132231.40495867768</v>
      </c>
      <c r="I156" s="5">
        <f t="shared" si="11"/>
        <v>0.40671881250000003</v>
      </c>
      <c r="J156" s="1">
        <f t="shared" si="12"/>
        <v>0.33532881250000002</v>
      </c>
      <c r="K156" s="1">
        <f t="shared" si="13"/>
        <v>0.46187968750000002</v>
      </c>
      <c r="L156">
        <v>0</v>
      </c>
      <c r="M156" s="5">
        <f t="shared" si="14"/>
        <v>-0.40671881250000003</v>
      </c>
    </row>
    <row r="157" spans="1:13">
      <c r="A157">
        <v>156</v>
      </c>
      <c r="B157">
        <v>8917</v>
      </c>
      <c r="C157" s="4" t="s">
        <v>198</v>
      </c>
      <c r="D157">
        <v>1.1E-5</v>
      </c>
      <c r="E157">
        <v>32</v>
      </c>
      <c r="F157">
        <v>1</v>
      </c>
      <c r="G157">
        <v>1</v>
      </c>
      <c r="H157" s="2">
        <f t="shared" si="10"/>
        <v>2909090.9090909092</v>
      </c>
      <c r="I157" s="5">
        <f t="shared" si="11"/>
        <v>1.8487218749999999E-2</v>
      </c>
      <c r="J157" s="1">
        <f t="shared" si="12"/>
        <v>1.524221875E-2</v>
      </c>
      <c r="K157" s="1">
        <f t="shared" si="13"/>
        <v>2.099453125E-2</v>
      </c>
      <c r="L157">
        <v>0</v>
      </c>
      <c r="M157" s="5">
        <f t="shared" si="14"/>
        <v>-1.8487218749999999E-2</v>
      </c>
    </row>
    <row r="158" spans="1:13">
      <c r="A158">
        <v>157</v>
      </c>
      <c r="B158">
        <v>9952</v>
      </c>
      <c r="C158" s="4" t="s">
        <v>199</v>
      </c>
      <c r="D158">
        <v>8.6000000000000003E-5</v>
      </c>
      <c r="E158">
        <v>11</v>
      </c>
      <c r="F158">
        <v>1</v>
      </c>
      <c r="G158">
        <v>1</v>
      </c>
      <c r="H158" s="2">
        <f t="shared" si="10"/>
        <v>127906.97674418605</v>
      </c>
      <c r="I158" s="5">
        <f t="shared" si="11"/>
        <v>0.42046963636363638</v>
      </c>
      <c r="J158" s="1">
        <f t="shared" si="12"/>
        <v>0.34666599999999997</v>
      </c>
      <c r="K158" s="1">
        <f t="shared" si="13"/>
        <v>0.47749545454545456</v>
      </c>
      <c r="L158">
        <v>0</v>
      </c>
      <c r="M158" s="5">
        <f t="shared" si="14"/>
        <v>-0.42046963636363638</v>
      </c>
    </row>
    <row r="159" spans="1:13">
      <c r="A159">
        <v>158</v>
      </c>
      <c r="B159">
        <v>10305</v>
      </c>
      <c r="C159" s="4" t="s">
        <v>200</v>
      </c>
      <c r="D159">
        <v>2.8200000000000002E-4</v>
      </c>
      <c r="E159">
        <v>18.079999999999998</v>
      </c>
      <c r="F159">
        <v>1</v>
      </c>
      <c r="G159">
        <v>1</v>
      </c>
      <c r="H159" s="2">
        <f t="shared" si="10"/>
        <v>64113.47517730495</v>
      </c>
      <c r="I159" s="5">
        <f t="shared" si="11"/>
        <v>0.838840818584071</v>
      </c>
      <c r="J159" s="1">
        <f t="shared" si="12"/>
        <v>0.6916018805309736</v>
      </c>
      <c r="K159" s="1">
        <f t="shared" si="13"/>
        <v>0.95260785398230108</v>
      </c>
      <c r="L159">
        <v>0</v>
      </c>
      <c r="M159" s="5">
        <f t="shared" si="14"/>
        <v>-0.838840818584071</v>
      </c>
    </row>
    <row r="160" spans="1:13">
      <c r="A160">
        <v>159</v>
      </c>
      <c r="B160">
        <v>10940</v>
      </c>
      <c r="C160" s="4" t="s">
        <v>202</v>
      </c>
      <c r="D160">
        <v>6.0300000000000002E-4</v>
      </c>
      <c r="E160">
        <v>32.85</v>
      </c>
      <c r="F160">
        <v>1</v>
      </c>
      <c r="G160">
        <v>1</v>
      </c>
      <c r="H160" s="2">
        <f t="shared" si="10"/>
        <v>54477.611940298506</v>
      </c>
      <c r="I160" s="5">
        <f t="shared" si="11"/>
        <v>0.98721287671232882</v>
      </c>
      <c r="J160" s="1">
        <f t="shared" si="12"/>
        <v>0.81393068493150689</v>
      </c>
      <c r="K160" s="1">
        <f t="shared" si="13"/>
        <v>1.1211027397260274</v>
      </c>
      <c r="L160">
        <v>4</v>
      </c>
      <c r="M160" s="5">
        <f t="shared" si="14"/>
        <v>3.0127871232876711</v>
      </c>
    </row>
    <row r="161" spans="1:13">
      <c r="A161">
        <v>160</v>
      </c>
      <c r="B161">
        <v>10994</v>
      </c>
      <c r="C161" s="4" t="s">
        <v>203</v>
      </c>
      <c r="D161">
        <v>6.4590000000000003E-3</v>
      </c>
      <c r="E161">
        <v>15.09</v>
      </c>
      <c r="F161">
        <v>1</v>
      </c>
      <c r="G161">
        <v>1</v>
      </c>
      <c r="H161" s="2">
        <f t="shared" si="10"/>
        <v>2336.274965164886</v>
      </c>
      <c r="I161" s="5">
        <f t="shared" si="11"/>
        <v>23.019978727634197</v>
      </c>
      <c r="J161" s="1">
        <f t="shared" si="12"/>
        <v>18.979358449304176</v>
      </c>
      <c r="K161" s="1">
        <f t="shared" si="13"/>
        <v>26.14204274353877</v>
      </c>
      <c r="L161">
        <v>82</v>
      </c>
      <c r="M161" s="5">
        <f t="shared" si="14"/>
        <v>58.980021272365803</v>
      </c>
    </row>
    <row r="162" spans="1:13">
      <c r="A162">
        <v>161</v>
      </c>
      <c r="B162">
        <v>11132</v>
      </c>
      <c r="C162" s="4" t="s">
        <v>204</v>
      </c>
      <c r="D162">
        <v>8.4400000000000002E-4</v>
      </c>
      <c r="E162">
        <v>26.64</v>
      </c>
      <c r="F162">
        <v>1</v>
      </c>
      <c r="G162">
        <v>1</v>
      </c>
      <c r="H162" s="2">
        <f t="shared" si="10"/>
        <v>31563.981042654028</v>
      </c>
      <c r="I162" s="5">
        <f t="shared" si="11"/>
        <v>1.7038725225225226</v>
      </c>
      <c r="J162" s="1">
        <f t="shared" si="12"/>
        <v>1.4047974474474474</v>
      </c>
      <c r="K162" s="1">
        <f t="shared" si="13"/>
        <v>1.9349587087087088</v>
      </c>
      <c r="L162">
        <v>3</v>
      </c>
      <c r="M162" s="5">
        <f t="shared" si="14"/>
        <v>1.2961274774774774</v>
      </c>
    </row>
    <row r="163" spans="1:13">
      <c r="A163">
        <v>162</v>
      </c>
      <c r="B163">
        <v>11834</v>
      </c>
      <c r="C163" s="4" t="s">
        <v>206</v>
      </c>
      <c r="D163">
        <v>6.1850000000000004E-3</v>
      </c>
      <c r="E163">
        <v>20.93</v>
      </c>
      <c r="F163">
        <v>1</v>
      </c>
      <c r="G163">
        <v>1</v>
      </c>
      <c r="H163" s="2">
        <f t="shared" si="10"/>
        <v>3383.993532740501</v>
      </c>
      <c r="I163" s="5">
        <f t="shared" si="11"/>
        <v>15.892760869565219</v>
      </c>
      <c r="J163" s="1">
        <f t="shared" si="12"/>
        <v>13.103157429526995</v>
      </c>
      <c r="K163" s="1">
        <f t="shared" si="13"/>
        <v>18.048202341137124</v>
      </c>
      <c r="L163">
        <v>0</v>
      </c>
      <c r="M163" s="5">
        <f t="shared" si="14"/>
        <v>-15.892760869565219</v>
      </c>
    </row>
    <row r="164" spans="1:13">
      <c r="A164">
        <v>163</v>
      </c>
      <c r="B164">
        <v>11837</v>
      </c>
      <c r="C164" s="4" t="s">
        <v>207</v>
      </c>
      <c r="D164">
        <v>1.405E-3</v>
      </c>
      <c r="E164">
        <v>25.07</v>
      </c>
      <c r="F164">
        <v>1</v>
      </c>
      <c r="G164">
        <v>1</v>
      </c>
      <c r="H164" s="2">
        <f t="shared" si="10"/>
        <v>17843.416370106763</v>
      </c>
      <c r="I164" s="5">
        <f t="shared" si="11"/>
        <v>3.0140528520143595</v>
      </c>
      <c r="J164" s="1">
        <f t="shared" si="12"/>
        <v>2.4850061826884722</v>
      </c>
      <c r="K164" s="1">
        <f t="shared" si="13"/>
        <v>3.4228310729956122</v>
      </c>
      <c r="L164">
        <v>28</v>
      </c>
      <c r="M164" s="5">
        <f t="shared" si="14"/>
        <v>24.985947147985641</v>
      </c>
    </row>
    <row r="165" spans="1:13">
      <c r="A165">
        <v>164</v>
      </c>
      <c r="B165">
        <v>11861</v>
      </c>
      <c r="C165" s="4" t="s">
        <v>208</v>
      </c>
      <c r="D165">
        <v>1.0847000000000001E-2</v>
      </c>
      <c r="E165">
        <v>18.89</v>
      </c>
      <c r="F165">
        <v>1</v>
      </c>
      <c r="G165">
        <v>1</v>
      </c>
      <c r="H165" s="2">
        <f t="shared" si="10"/>
        <v>1741.495344334839</v>
      </c>
      <c r="I165" s="5">
        <f t="shared" si="11"/>
        <v>30.882080836421387</v>
      </c>
      <c r="J165" s="1">
        <f t="shared" si="12"/>
        <v>25.461451932239282</v>
      </c>
      <c r="K165" s="1">
        <f t="shared" si="13"/>
        <v>35.070435415563793</v>
      </c>
      <c r="L165">
        <v>0</v>
      </c>
      <c r="M165" s="5">
        <f t="shared" si="14"/>
        <v>-30.882080836421387</v>
      </c>
    </row>
    <row r="166" spans="1:13">
      <c r="A166">
        <v>165</v>
      </c>
      <c r="B166">
        <v>11985</v>
      </c>
      <c r="C166" s="4" t="s">
        <v>209</v>
      </c>
      <c r="D166">
        <v>2.7257E-2</v>
      </c>
      <c r="E166">
        <v>12.47</v>
      </c>
      <c r="F166">
        <v>1</v>
      </c>
      <c r="G166">
        <v>1</v>
      </c>
      <c r="H166" s="2">
        <f t="shared" si="10"/>
        <v>457.4971566936934</v>
      </c>
      <c r="I166" s="5">
        <f t="shared" si="11"/>
        <v>117.55482894947875</v>
      </c>
      <c r="J166" s="1">
        <f t="shared" si="12"/>
        <v>96.920820930232551</v>
      </c>
      <c r="K166" s="1">
        <f t="shared" si="13"/>
        <v>133.4980974338412</v>
      </c>
      <c r="L166">
        <v>174</v>
      </c>
      <c r="M166" s="5">
        <f t="shared" si="14"/>
        <v>56.445171050521253</v>
      </c>
    </row>
    <row r="167" spans="1:13">
      <c r="A167">
        <v>166</v>
      </c>
      <c r="B167">
        <v>12023</v>
      </c>
      <c r="C167" s="4" t="s">
        <v>210</v>
      </c>
      <c r="D167">
        <v>3.9170000000000003E-3</v>
      </c>
      <c r="E167">
        <v>30.76</v>
      </c>
      <c r="F167">
        <v>2</v>
      </c>
      <c r="G167">
        <v>1</v>
      </c>
      <c r="H167" s="2">
        <f t="shared" si="10"/>
        <v>15705.897370436558</v>
      </c>
      <c r="I167" s="5">
        <f t="shared" si="11"/>
        <v>3.4242551527958387</v>
      </c>
      <c r="J167" s="1">
        <f t="shared" si="12"/>
        <v>2.8232070383615087</v>
      </c>
      <c r="K167" s="1">
        <f t="shared" si="13"/>
        <v>3.8886666937581276</v>
      </c>
      <c r="L167">
        <v>27</v>
      </c>
      <c r="M167" s="5">
        <f t="shared" si="14"/>
        <v>23.575744847204163</v>
      </c>
    </row>
    <row r="168" spans="1:13">
      <c r="A168">
        <v>167</v>
      </c>
      <c r="B168">
        <v>12274</v>
      </c>
      <c r="C168" s="4" t="s">
        <v>211</v>
      </c>
      <c r="D168">
        <v>5.7300000000000005E-4</v>
      </c>
      <c r="E168">
        <v>16.690000000000001</v>
      </c>
      <c r="F168">
        <v>1</v>
      </c>
      <c r="G168">
        <v>1</v>
      </c>
      <c r="H168" s="2">
        <f t="shared" si="10"/>
        <v>29127.399650959858</v>
      </c>
      <c r="I168" s="5">
        <f t="shared" si="11"/>
        <v>1.8464058118633915</v>
      </c>
      <c r="J168" s="1">
        <f t="shared" si="12"/>
        <v>1.5223123427201919</v>
      </c>
      <c r="K168" s="1">
        <f t="shared" si="13"/>
        <v>2.0968229478729778</v>
      </c>
      <c r="L168">
        <v>6</v>
      </c>
      <c r="M168" s="5">
        <f t="shared" si="14"/>
        <v>4.1535941881366085</v>
      </c>
    </row>
    <row r="169" spans="1:13">
      <c r="A169">
        <v>168</v>
      </c>
      <c r="B169">
        <v>12287</v>
      </c>
      <c r="C169" s="4" t="s">
        <v>212</v>
      </c>
      <c r="D169">
        <v>6.0000000000000002E-5</v>
      </c>
      <c r="E169">
        <v>10</v>
      </c>
      <c r="F169">
        <v>1</v>
      </c>
      <c r="G169">
        <v>1</v>
      </c>
      <c r="H169" s="2">
        <f t="shared" si="10"/>
        <v>166666.66666666666</v>
      </c>
      <c r="I169" s="5">
        <f t="shared" si="11"/>
        <v>0.32268600000000003</v>
      </c>
      <c r="J169" s="1">
        <f t="shared" si="12"/>
        <v>0.266046</v>
      </c>
      <c r="K169" s="1">
        <f t="shared" si="13"/>
        <v>0.36645</v>
      </c>
      <c r="L169">
        <v>0</v>
      </c>
      <c r="M169" s="5">
        <f t="shared" si="14"/>
        <v>-0.32268600000000003</v>
      </c>
    </row>
    <row r="170" spans="1:13">
      <c r="A170">
        <v>169</v>
      </c>
      <c r="B170">
        <v>12296</v>
      </c>
      <c r="C170" s="4" t="s">
        <v>213</v>
      </c>
      <c r="D170">
        <v>6.5709999999999996E-3</v>
      </c>
      <c r="E170">
        <v>11.03</v>
      </c>
      <c r="F170">
        <v>1</v>
      </c>
      <c r="G170">
        <v>1</v>
      </c>
      <c r="H170" s="2">
        <f t="shared" si="10"/>
        <v>1678.5877339826511</v>
      </c>
      <c r="I170" s="5">
        <f t="shared" si="11"/>
        <v>32.039433454215775</v>
      </c>
      <c r="J170" s="1">
        <f t="shared" si="12"/>
        <v>26.41565829555757</v>
      </c>
      <c r="K170" s="1">
        <f t="shared" si="13"/>
        <v>36.384752946509515</v>
      </c>
      <c r="L170">
        <v>10</v>
      </c>
      <c r="M170" s="5">
        <f t="shared" si="14"/>
        <v>-22.039433454215775</v>
      </c>
    </row>
    <row r="171" spans="1:13">
      <c r="A171">
        <v>170</v>
      </c>
      <c r="B171">
        <v>12309</v>
      </c>
      <c r="C171" s="4" t="s">
        <v>215</v>
      </c>
      <c r="D171">
        <v>9.3400000000000004E-4</v>
      </c>
      <c r="E171">
        <v>13.79</v>
      </c>
      <c r="F171">
        <v>1</v>
      </c>
      <c r="G171">
        <v>1</v>
      </c>
      <c r="H171" s="2">
        <f t="shared" si="10"/>
        <v>14764.453961456102</v>
      </c>
      <c r="I171" s="5">
        <f t="shared" si="11"/>
        <v>3.6426000000000003</v>
      </c>
      <c r="J171" s="1">
        <f t="shared" si="12"/>
        <v>3.0032265409717187</v>
      </c>
      <c r="K171" s="1">
        <f t="shared" si="13"/>
        <v>4.1366243654822341</v>
      </c>
      <c r="L171">
        <v>13</v>
      </c>
      <c r="M171" s="5">
        <f t="shared" si="14"/>
        <v>9.3574000000000002</v>
      </c>
    </row>
    <row r="172" spans="1:13">
      <c r="A172">
        <v>171</v>
      </c>
      <c r="B172">
        <v>12428</v>
      </c>
      <c r="C172" s="4" t="s">
        <v>216</v>
      </c>
      <c r="D172">
        <v>6.5600000000000001E-4</v>
      </c>
      <c r="E172">
        <v>25.07</v>
      </c>
      <c r="F172">
        <v>1</v>
      </c>
      <c r="G172">
        <v>1</v>
      </c>
      <c r="H172" s="2">
        <f t="shared" si="10"/>
        <v>38216.463414634149</v>
      </c>
      <c r="I172" s="5">
        <f t="shared" si="11"/>
        <v>1.4072730753889109</v>
      </c>
      <c r="J172" s="1">
        <f t="shared" si="12"/>
        <v>1.1602591144794574</v>
      </c>
      <c r="K172" s="1">
        <f t="shared" si="13"/>
        <v>1.5981332269644992</v>
      </c>
      <c r="L172">
        <v>0</v>
      </c>
      <c r="M172" s="5">
        <f t="shared" si="14"/>
        <v>-1.4072730753889109</v>
      </c>
    </row>
    <row r="173" spans="1:13">
      <c r="A173">
        <v>172</v>
      </c>
      <c r="B173">
        <v>12429</v>
      </c>
      <c r="C173" s="4" t="s">
        <v>217</v>
      </c>
      <c r="D173">
        <v>1.85E-4</v>
      </c>
      <c r="E173">
        <v>24.47</v>
      </c>
      <c r="F173">
        <v>1</v>
      </c>
      <c r="G173">
        <v>1</v>
      </c>
      <c r="H173" s="2">
        <f t="shared" si="10"/>
        <v>132270.27027027027</v>
      </c>
      <c r="I173" s="5">
        <f t="shared" si="11"/>
        <v>0.40659930527176136</v>
      </c>
      <c r="J173" s="1">
        <f t="shared" si="12"/>
        <v>0.3352302819779322</v>
      </c>
      <c r="K173" s="1">
        <f t="shared" si="13"/>
        <v>0.46174397221087049</v>
      </c>
      <c r="L173">
        <v>0</v>
      </c>
      <c r="M173" s="5">
        <f t="shared" si="14"/>
        <v>-0.40659930527176136</v>
      </c>
    </row>
    <row r="174" spans="1:13">
      <c r="A174">
        <v>173</v>
      </c>
      <c r="B174">
        <v>12461</v>
      </c>
      <c r="C174" s="4" t="s">
        <v>218</v>
      </c>
      <c r="D174">
        <v>7.4370000000000006E-2</v>
      </c>
      <c r="E174">
        <v>22.69</v>
      </c>
      <c r="F174">
        <v>1</v>
      </c>
      <c r="G174">
        <v>1</v>
      </c>
      <c r="H174" s="2">
        <f t="shared" si="10"/>
        <v>305.09614091703645</v>
      </c>
      <c r="I174" s="5">
        <f t="shared" si="11"/>
        <v>176.27558263552226</v>
      </c>
      <c r="J174" s="1">
        <f t="shared" si="12"/>
        <v>145.33451608638165</v>
      </c>
      <c r="K174" s="1">
        <f t="shared" si="13"/>
        <v>200.182800793301</v>
      </c>
      <c r="L174">
        <v>18</v>
      </c>
      <c r="M174" s="5">
        <f t="shared" si="14"/>
        <v>-158.27558263552226</v>
      </c>
    </row>
    <row r="175" spans="1:13">
      <c r="A175">
        <v>174</v>
      </c>
      <c r="B175">
        <v>12503</v>
      </c>
      <c r="C175" s="4" t="s">
        <v>219</v>
      </c>
      <c r="D175">
        <v>6.7599999999999995E-4</v>
      </c>
      <c r="E175">
        <v>23</v>
      </c>
      <c r="F175">
        <v>1</v>
      </c>
      <c r="G175">
        <v>1</v>
      </c>
      <c r="H175" s="2">
        <f t="shared" si="10"/>
        <v>34023.668639053256</v>
      </c>
      <c r="I175" s="5">
        <f t="shared" si="11"/>
        <v>1.5806937391304348</v>
      </c>
      <c r="J175" s="1">
        <f t="shared" si="12"/>
        <v>1.3032398260869564</v>
      </c>
      <c r="K175" s="1">
        <f t="shared" si="13"/>
        <v>1.7950739130434781</v>
      </c>
      <c r="L175">
        <v>0</v>
      </c>
      <c r="M175" s="5">
        <f t="shared" si="14"/>
        <v>-1.5806937391304348</v>
      </c>
    </row>
    <row r="176" spans="1:13">
      <c r="A176">
        <v>175</v>
      </c>
      <c r="B176">
        <v>12504</v>
      </c>
      <c r="C176" s="4" t="s">
        <v>220</v>
      </c>
      <c r="D176">
        <v>2.7012000000000001E-2</v>
      </c>
      <c r="E176">
        <v>23</v>
      </c>
      <c r="F176">
        <v>1</v>
      </c>
      <c r="G176">
        <v>1</v>
      </c>
      <c r="H176" s="2">
        <f t="shared" si="10"/>
        <v>851.47341922108683</v>
      </c>
      <c r="I176" s="5">
        <f t="shared" si="11"/>
        <v>63.162277043478269</v>
      </c>
      <c r="J176" s="1">
        <f t="shared" si="12"/>
        <v>52.075612695652183</v>
      </c>
      <c r="K176" s="1">
        <f t="shared" si="13"/>
        <v>71.728604347826092</v>
      </c>
      <c r="L176">
        <v>0</v>
      </c>
      <c r="M176" s="5">
        <f t="shared" si="14"/>
        <v>-63.162277043478269</v>
      </c>
    </row>
    <row r="177" spans="1:13">
      <c r="A177">
        <v>176</v>
      </c>
      <c r="B177">
        <v>12505</v>
      </c>
      <c r="C177" s="4" t="s">
        <v>221</v>
      </c>
      <c r="D177">
        <v>1.4999999999999999E-4</v>
      </c>
      <c r="E177">
        <v>21</v>
      </c>
      <c r="F177">
        <v>1</v>
      </c>
      <c r="G177">
        <v>1</v>
      </c>
      <c r="H177" s="2">
        <f t="shared" si="10"/>
        <v>140000</v>
      </c>
      <c r="I177" s="5">
        <f t="shared" si="11"/>
        <v>0.38414999999999999</v>
      </c>
      <c r="J177" s="1">
        <f t="shared" si="12"/>
        <v>0.3167214285714286</v>
      </c>
      <c r="K177" s="1">
        <f t="shared" si="13"/>
        <v>0.43625000000000003</v>
      </c>
      <c r="L177">
        <v>0</v>
      </c>
      <c r="M177" s="5">
        <f t="shared" si="14"/>
        <v>-0.38414999999999999</v>
      </c>
    </row>
    <row r="178" spans="1:13">
      <c r="A178">
        <v>177</v>
      </c>
      <c r="B178">
        <v>12629</v>
      </c>
      <c r="C178" s="4" t="s">
        <v>222</v>
      </c>
      <c r="D178">
        <v>4.3894000000000002E-2</v>
      </c>
      <c r="E178">
        <v>10</v>
      </c>
      <c r="F178">
        <v>1</v>
      </c>
      <c r="G178">
        <v>1</v>
      </c>
      <c r="H178" s="2">
        <f t="shared" si="10"/>
        <v>227.82157014626142</v>
      </c>
      <c r="I178" s="5">
        <f t="shared" si="11"/>
        <v>236.06632140000002</v>
      </c>
      <c r="J178" s="1">
        <f t="shared" si="12"/>
        <v>194.63038540000002</v>
      </c>
      <c r="K178" s="1">
        <f t="shared" si="13"/>
        <v>268.08260500000006</v>
      </c>
      <c r="L178">
        <v>0</v>
      </c>
      <c r="M178" s="5">
        <f t="shared" si="14"/>
        <v>-236.06632140000002</v>
      </c>
    </row>
    <row r="179" spans="1:13">
      <c r="A179">
        <v>178</v>
      </c>
      <c r="B179">
        <v>12630</v>
      </c>
      <c r="C179" s="4" t="s">
        <v>223</v>
      </c>
      <c r="D179">
        <v>3.8660000000000001E-3</v>
      </c>
      <c r="E179">
        <v>15.39</v>
      </c>
      <c r="F179">
        <v>1</v>
      </c>
      <c r="G179">
        <v>1</v>
      </c>
      <c r="H179" s="2">
        <f t="shared" si="10"/>
        <v>3980.8587687532336</v>
      </c>
      <c r="I179" s="5">
        <f t="shared" si="11"/>
        <v>13.509899025341129</v>
      </c>
      <c r="J179" s="1">
        <f t="shared" si="12"/>
        <v>11.138551397011046</v>
      </c>
      <c r="K179" s="1">
        <f t="shared" si="13"/>
        <v>15.342166991552956</v>
      </c>
      <c r="L179">
        <v>0</v>
      </c>
      <c r="M179" s="5">
        <f t="shared" si="14"/>
        <v>-13.509899025341129</v>
      </c>
    </row>
    <row r="180" spans="1:13">
      <c r="A180">
        <v>179</v>
      </c>
      <c r="B180">
        <v>12634</v>
      </c>
      <c r="C180" s="4" t="s">
        <v>224</v>
      </c>
      <c r="D180">
        <v>1.0142E-2</v>
      </c>
      <c r="E180">
        <v>16.21</v>
      </c>
      <c r="F180">
        <v>2</v>
      </c>
      <c r="G180">
        <v>1</v>
      </c>
      <c r="H180" s="2">
        <f t="shared" si="10"/>
        <v>3196.6081640702032</v>
      </c>
      <c r="I180" s="5">
        <f t="shared" si="11"/>
        <v>16.824395496607032</v>
      </c>
      <c r="J180" s="1">
        <f t="shared" si="12"/>
        <v>13.871265330043183</v>
      </c>
      <c r="K180" s="1">
        <f t="shared" si="13"/>
        <v>19.10618908081431</v>
      </c>
      <c r="L180">
        <v>0</v>
      </c>
      <c r="M180" s="5">
        <f t="shared" si="14"/>
        <v>-16.824395496607032</v>
      </c>
    </row>
    <row r="181" spans="1:13">
      <c r="A181">
        <v>180</v>
      </c>
      <c r="B181">
        <v>12635</v>
      </c>
      <c r="C181" s="4" t="s">
        <v>225</v>
      </c>
      <c r="D181">
        <v>3.9350000000000001E-3</v>
      </c>
      <c r="E181">
        <v>16.21</v>
      </c>
      <c r="F181">
        <v>2</v>
      </c>
      <c r="G181">
        <v>1</v>
      </c>
      <c r="H181" s="2">
        <f t="shared" si="10"/>
        <v>8238.8818297331636</v>
      </c>
      <c r="I181" s="5">
        <f t="shared" si="11"/>
        <v>6.5277061998766195</v>
      </c>
      <c r="J181" s="1">
        <f t="shared" si="12"/>
        <v>5.3819196483652068</v>
      </c>
      <c r="K181" s="1">
        <f t="shared" si="13"/>
        <v>7.413020512029612</v>
      </c>
      <c r="L181">
        <v>0</v>
      </c>
      <c r="M181" s="5">
        <f t="shared" si="14"/>
        <v>-6.5277061998766195</v>
      </c>
    </row>
    <row r="182" spans="1:13">
      <c r="A182">
        <v>181</v>
      </c>
      <c r="B182">
        <v>12641</v>
      </c>
      <c r="C182" s="4" t="s">
        <v>226</v>
      </c>
      <c r="D182">
        <v>1.2435999999999999E-2</v>
      </c>
      <c r="E182">
        <v>20.07</v>
      </c>
      <c r="F182">
        <v>1</v>
      </c>
      <c r="G182">
        <v>1</v>
      </c>
      <c r="H182" s="2">
        <f t="shared" si="10"/>
        <v>1613.8629784496625</v>
      </c>
      <c r="I182" s="5">
        <f t="shared" si="11"/>
        <v>33.324390433482804</v>
      </c>
      <c r="J182" s="1">
        <f t="shared" si="12"/>
        <v>27.475071051320374</v>
      </c>
      <c r="K182" s="1">
        <f t="shared" si="13"/>
        <v>37.843981066268057</v>
      </c>
      <c r="L182">
        <v>1</v>
      </c>
      <c r="M182" s="5">
        <f t="shared" si="14"/>
        <v>-32.324390433482804</v>
      </c>
    </row>
    <row r="183" spans="1:13">
      <c r="A183">
        <v>182</v>
      </c>
      <c r="B183">
        <v>12663</v>
      </c>
      <c r="C183" s="4" t="s">
        <v>227</v>
      </c>
      <c r="D183">
        <v>8.6000000000000003E-5</v>
      </c>
      <c r="E183">
        <v>21</v>
      </c>
      <c r="F183">
        <v>1</v>
      </c>
      <c r="G183">
        <v>1</v>
      </c>
      <c r="H183" s="2">
        <f t="shared" si="10"/>
        <v>244186.04651162791</v>
      </c>
      <c r="I183" s="5">
        <f t="shared" si="11"/>
        <v>0.220246</v>
      </c>
      <c r="J183" s="1">
        <f t="shared" si="12"/>
        <v>0.18158695238095238</v>
      </c>
      <c r="K183" s="1">
        <f t="shared" si="13"/>
        <v>0.25011666666666665</v>
      </c>
      <c r="L183">
        <v>1</v>
      </c>
      <c r="M183" s="5">
        <f t="shared" si="14"/>
        <v>0.77975400000000006</v>
      </c>
    </row>
    <row r="184" spans="1:13">
      <c r="A184">
        <v>183</v>
      </c>
      <c r="B184">
        <v>12699</v>
      </c>
      <c r="C184" s="4" t="s">
        <v>228</v>
      </c>
      <c r="D184">
        <v>2.0999999999999999E-5</v>
      </c>
      <c r="E184">
        <v>22</v>
      </c>
      <c r="F184">
        <v>1</v>
      </c>
      <c r="G184">
        <v>1</v>
      </c>
      <c r="H184" s="2">
        <f t="shared" si="10"/>
        <v>1047619.0476190477</v>
      </c>
      <c r="I184" s="5">
        <f t="shared" si="11"/>
        <v>5.1336409090909085E-2</v>
      </c>
      <c r="J184" s="1">
        <f t="shared" si="12"/>
        <v>4.2325499999999995E-2</v>
      </c>
      <c r="K184" s="1">
        <f t="shared" si="13"/>
        <v>5.8298863636363635E-2</v>
      </c>
      <c r="L184">
        <v>0</v>
      </c>
      <c r="M184" s="5">
        <f t="shared" si="14"/>
        <v>-5.1336409090909085E-2</v>
      </c>
    </row>
    <row r="185" spans="1:13">
      <c r="A185">
        <v>184</v>
      </c>
      <c r="B185">
        <v>12738</v>
      </c>
      <c r="C185" s="4" t="s">
        <v>230</v>
      </c>
      <c r="D185">
        <v>1.6200000000000001E-4</v>
      </c>
      <c r="E185">
        <v>10</v>
      </c>
      <c r="F185">
        <v>1</v>
      </c>
      <c r="G185">
        <v>1</v>
      </c>
      <c r="H185" s="2">
        <f t="shared" si="10"/>
        <v>61728.395061728392</v>
      </c>
      <c r="I185" s="5">
        <f t="shared" si="11"/>
        <v>0.87125220000000003</v>
      </c>
      <c r="J185" s="1">
        <f t="shared" si="12"/>
        <v>0.71832420000000008</v>
      </c>
      <c r="K185" s="1">
        <f t="shared" si="13"/>
        <v>0.98941500000000004</v>
      </c>
      <c r="L185">
        <v>2</v>
      </c>
      <c r="M185" s="5">
        <f t="shared" si="14"/>
        <v>1.1287478</v>
      </c>
    </row>
    <row r="186" spans="1:13">
      <c r="A186">
        <v>185</v>
      </c>
      <c r="B186">
        <v>12741</v>
      </c>
      <c r="C186" s="4" t="s">
        <v>231</v>
      </c>
      <c r="D186">
        <v>1.1479E-2</v>
      </c>
      <c r="E186">
        <v>10</v>
      </c>
      <c r="F186">
        <v>1</v>
      </c>
      <c r="G186">
        <v>2</v>
      </c>
      <c r="H186" s="2">
        <f t="shared" si="10"/>
        <v>1742.3120480878126</v>
      </c>
      <c r="I186" s="5">
        <f t="shared" si="11"/>
        <v>30.867604949999997</v>
      </c>
      <c r="J186" s="1">
        <f t="shared" si="12"/>
        <v>25.44951695</v>
      </c>
      <c r="K186" s="1">
        <f t="shared" si="13"/>
        <v>35.053996249999997</v>
      </c>
      <c r="L186">
        <v>11</v>
      </c>
      <c r="M186" s="5">
        <f t="shared" si="14"/>
        <v>-19.867604949999997</v>
      </c>
    </row>
    <row r="187" spans="1:13">
      <c r="A187">
        <v>186</v>
      </c>
      <c r="B187">
        <v>12743</v>
      </c>
      <c r="C187" s="4" t="s">
        <v>232</v>
      </c>
      <c r="D187">
        <v>8.6000000000000003E-5</v>
      </c>
      <c r="E187">
        <v>10</v>
      </c>
      <c r="F187">
        <v>1</v>
      </c>
      <c r="G187">
        <v>1</v>
      </c>
      <c r="H187" s="2">
        <f t="shared" si="10"/>
        <v>116279.06976744186</v>
      </c>
      <c r="I187" s="5">
        <f t="shared" si="11"/>
        <v>0.4625166</v>
      </c>
      <c r="J187" s="1">
        <f t="shared" si="12"/>
        <v>0.38133259999999997</v>
      </c>
      <c r="K187" s="1">
        <f t="shared" si="13"/>
        <v>0.52524499999999996</v>
      </c>
      <c r="L187">
        <v>1</v>
      </c>
      <c r="M187" s="5">
        <f t="shared" si="14"/>
        <v>0.53748339999999994</v>
      </c>
    </row>
    <row r="188" spans="1:13">
      <c r="A188">
        <v>187</v>
      </c>
      <c r="B188">
        <v>12748</v>
      </c>
      <c r="C188" s="4" t="s">
        <v>233</v>
      </c>
      <c r="D188">
        <v>2.0999999999999999E-5</v>
      </c>
      <c r="E188">
        <v>25</v>
      </c>
      <c r="F188">
        <v>1</v>
      </c>
      <c r="G188">
        <v>1</v>
      </c>
      <c r="H188" s="2">
        <f t="shared" si="10"/>
        <v>1190476.1904761905</v>
      </c>
      <c r="I188" s="5">
        <f t="shared" si="11"/>
        <v>4.5176040000000001E-2</v>
      </c>
      <c r="J188" s="1">
        <f t="shared" si="12"/>
        <v>3.7246439999999999E-2</v>
      </c>
      <c r="K188" s="1">
        <f t="shared" si="13"/>
        <v>5.1302999999999994E-2</v>
      </c>
      <c r="L188">
        <v>0</v>
      </c>
      <c r="M188" s="5">
        <f t="shared" si="14"/>
        <v>-4.5176040000000001E-2</v>
      </c>
    </row>
    <row r="189" spans="1:13">
      <c r="A189">
        <v>188</v>
      </c>
      <c r="B189">
        <v>12767</v>
      </c>
      <c r="C189" s="4" t="s">
        <v>234</v>
      </c>
      <c r="D189">
        <v>1.1E-5</v>
      </c>
      <c r="E189">
        <v>43</v>
      </c>
      <c r="F189">
        <v>1</v>
      </c>
      <c r="G189">
        <v>1</v>
      </c>
      <c r="H189" s="2">
        <f t="shared" si="10"/>
        <v>3909090.9090909092</v>
      </c>
      <c r="I189" s="5">
        <f t="shared" si="11"/>
        <v>1.3757930232558139E-2</v>
      </c>
      <c r="J189" s="1">
        <f t="shared" si="12"/>
        <v>1.1343046511627907E-2</v>
      </c>
      <c r="K189" s="1">
        <f t="shared" si="13"/>
        <v>1.5623837209302325E-2</v>
      </c>
      <c r="L189">
        <v>0</v>
      </c>
      <c r="M189" s="5">
        <f t="shared" si="14"/>
        <v>-1.3757930232558139E-2</v>
      </c>
    </row>
    <row r="190" spans="1:13">
      <c r="A190">
        <v>189</v>
      </c>
      <c r="B190">
        <v>12776</v>
      </c>
      <c r="C190" s="4" t="s">
        <v>235</v>
      </c>
      <c r="D190">
        <v>1.2185E-2</v>
      </c>
      <c r="E190">
        <v>19.04</v>
      </c>
      <c r="F190">
        <v>1</v>
      </c>
      <c r="G190">
        <v>1</v>
      </c>
      <c r="H190" s="2">
        <f t="shared" si="10"/>
        <v>1562.5769388592532</v>
      </c>
      <c r="I190" s="5">
        <f t="shared" si="11"/>
        <v>34.418145220588237</v>
      </c>
      <c r="J190" s="1">
        <f t="shared" si="12"/>
        <v>28.376842699579832</v>
      </c>
      <c r="K190" s="1">
        <f t="shared" si="13"/>
        <v>39.086075367647055</v>
      </c>
      <c r="L190">
        <v>17</v>
      </c>
      <c r="M190" s="5">
        <f t="shared" si="14"/>
        <v>-17.418145220588237</v>
      </c>
    </row>
    <row r="191" spans="1:13">
      <c r="A191">
        <v>190</v>
      </c>
      <c r="B191">
        <v>12778</v>
      </c>
      <c r="C191" s="4" t="s">
        <v>236</v>
      </c>
      <c r="D191">
        <v>1.64E-4</v>
      </c>
      <c r="E191">
        <v>25.4</v>
      </c>
      <c r="F191">
        <v>1</v>
      </c>
      <c r="G191">
        <v>1</v>
      </c>
      <c r="H191" s="2">
        <f t="shared" si="10"/>
        <v>154878.04878048779</v>
      </c>
      <c r="I191" s="5">
        <f t="shared" si="11"/>
        <v>0.34724740157480316</v>
      </c>
      <c r="J191" s="1">
        <f t="shared" si="12"/>
        <v>0.28629622047244097</v>
      </c>
      <c r="K191" s="1">
        <f t="shared" si="13"/>
        <v>0.39434251968503942</v>
      </c>
      <c r="L191">
        <v>0</v>
      </c>
      <c r="M191" s="5">
        <f t="shared" si="14"/>
        <v>-0.34724740157480316</v>
      </c>
    </row>
    <row r="192" spans="1:13">
      <c r="A192">
        <v>191</v>
      </c>
      <c r="B192">
        <v>12779</v>
      </c>
      <c r="C192" s="4" t="s">
        <v>237</v>
      </c>
      <c r="D192">
        <v>2.232E-3</v>
      </c>
      <c r="E192">
        <v>29</v>
      </c>
      <c r="F192">
        <v>1</v>
      </c>
      <c r="G192">
        <v>1</v>
      </c>
      <c r="H192" s="2">
        <f t="shared" si="10"/>
        <v>12992.831541218638</v>
      </c>
      <c r="I192" s="5">
        <f t="shared" si="11"/>
        <v>4.1392824827586203</v>
      </c>
      <c r="J192" s="1">
        <f t="shared" si="12"/>
        <v>3.412728</v>
      </c>
      <c r="K192" s="1">
        <f t="shared" si="13"/>
        <v>4.7006689655172416</v>
      </c>
      <c r="L192">
        <v>0</v>
      </c>
      <c r="M192" s="5">
        <f t="shared" si="14"/>
        <v>-4.1392824827586203</v>
      </c>
    </row>
    <row r="193" spans="1:13">
      <c r="A193">
        <v>192</v>
      </c>
      <c r="B193">
        <v>12780</v>
      </c>
      <c r="C193" s="4" t="s">
        <v>238</v>
      </c>
      <c r="D193">
        <v>2.1100000000000001E-4</v>
      </c>
      <c r="E193">
        <v>47.81</v>
      </c>
      <c r="F193">
        <v>1</v>
      </c>
      <c r="G193">
        <v>1</v>
      </c>
      <c r="H193" s="2">
        <f t="shared" si="10"/>
        <v>226587.6777251185</v>
      </c>
      <c r="I193" s="5">
        <f t="shared" si="11"/>
        <v>0.23735183016105416</v>
      </c>
      <c r="J193" s="1">
        <f t="shared" si="12"/>
        <v>0.19569025308512863</v>
      </c>
      <c r="K193" s="1">
        <f t="shared" si="13"/>
        <v>0.2695424597364568</v>
      </c>
      <c r="L193">
        <v>0</v>
      </c>
      <c r="M193" s="5">
        <f t="shared" si="14"/>
        <v>-0.23735183016105416</v>
      </c>
    </row>
    <row r="194" spans="1:13">
      <c r="A194">
        <v>193</v>
      </c>
      <c r="B194">
        <v>12781</v>
      </c>
      <c r="C194" s="4" t="s">
        <v>239</v>
      </c>
      <c r="D194">
        <v>7.3499999999999998E-4</v>
      </c>
      <c r="E194">
        <v>13.37</v>
      </c>
      <c r="F194">
        <v>1</v>
      </c>
      <c r="G194">
        <v>1</v>
      </c>
      <c r="H194" s="2">
        <f t="shared" ref="H194:H257" si="15">E194*F194*G194/D194</f>
        <v>18190.476190476191</v>
      </c>
      <c r="I194" s="5">
        <f t="shared" si="11"/>
        <v>2.9565471204188483</v>
      </c>
      <c r="J194" s="1">
        <f t="shared" si="12"/>
        <v>2.4375942408376963</v>
      </c>
      <c r="K194" s="1">
        <f t="shared" si="13"/>
        <v>3.3575261780104713</v>
      </c>
      <c r="L194">
        <v>0</v>
      </c>
      <c r="M194" s="5">
        <f t="shared" si="14"/>
        <v>-2.9565471204188483</v>
      </c>
    </row>
    <row r="195" spans="1:13">
      <c r="A195">
        <v>194</v>
      </c>
      <c r="B195">
        <v>12788</v>
      </c>
      <c r="C195" s="4" t="s">
        <v>240</v>
      </c>
      <c r="D195">
        <v>8.6000000000000003E-5</v>
      </c>
      <c r="E195">
        <v>12</v>
      </c>
      <c r="F195">
        <v>1</v>
      </c>
      <c r="G195">
        <v>1</v>
      </c>
      <c r="H195" s="2">
        <f t="shared" si="15"/>
        <v>139534.88372093023</v>
      </c>
      <c r="I195" s="5">
        <f t="shared" ref="I195:I228" si="16">53781/H195</f>
        <v>0.38543050000000001</v>
      </c>
      <c r="J195" s="1">
        <f t="shared" ref="J195:J258" si="17">44341/H195</f>
        <v>0.31777716666666667</v>
      </c>
      <c r="K195" s="1">
        <f t="shared" ref="K195:K258" si="18">61075/H195</f>
        <v>0.43770416666666667</v>
      </c>
      <c r="L195">
        <v>0</v>
      </c>
      <c r="M195" s="5">
        <f t="shared" ref="M195:M258" si="19">L195-I195</f>
        <v>-0.38543050000000001</v>
      </c>
    </row>
    <row r="196" spans="1:13">
      <c r="A196">
        <v>195</v>
      </c>
      <c r="B196">
        <v>12834</v>
      </c>
      <c r="C196" s="4" t="s">
        <v>241</v>
      </c>
      <c r="D196">
        <v>1.1E-5</v>
      </c>
      <c r="E196">
        <v>17</v>
      </c>
      <c r="F196">
        <v>1</v>
      </c>
      <c r="G196">
        <v>1</v>
      </c>
      <c r="H196" s="2">
        <f t="shared" si="15"/>
        <v>1545454.5454545454</v>
      </c>
      <c r="I196" s="5">
        <f t="shared" si="16"/>
        <v>3.4799470588235293E-2</v>
      </c>
      <c r="J196" s="1">
        <f t="shared" si="17"/>
        <v>2.8691235294117649E-2</v>
      </c>
      <c r="K196" s="1">
        <f t="shared" si="18"/>
        <v>3.9519117647058823E-2</v>
      </c>
      <c r="L196">
        <v>0</v>
      </c>
      <c r="M196" s="5">
        <f t="shared" si="19"/>
        <v>-3.4799470588235293E-2</v>
      </c>
    </row>
    <row r="197" spans="1:13">
      <c r="A197">
        <v>196</v>
      </c>
      <c r="B197">
        <v>13137</v>
      </c>
      <c r="C197" s="4" t="s">
        <v>242</v>
      </c>
      <c r="D197">
        <v>1.3100000000000001E-4</v>
      </c>
      <c r="E197">
        <v>22</v>
      </c>
      <c r="F197">
        <v>1</v>
      </c>
      <c r="G197">
        <v>1</v>
      </c>
      <c r="H197" s="2">
        <f t="shared" si="15"/>
        <v>167938.9312977099</v>
      </c>
      <c r="I197" s="5">
        <f t="shared" si="16"/>
        <v>0.32024140909090915</v>
      </c>
      <c r="J197" s="1">
        <f t="shared" si="17"/>
        <v>0.26403050000000006</v>
      </c>
      <c r="K197" s="1">
        <f t="shared" si="18"/>
        <v>0.36367386363636367</v>
      </c>
      <c r="L197">
        <v>0</v>
      </c>
      <c r="M197" s="5">
        <f t="shared" si="19"/>
        <v>-0.32024140909090915</v>
      </c>
    </row>
    <row r="198" spans="1:13">
      <c r="A198">
        <v>197</v>
      </c>
      <c r="B198">
        <v>14343</v>
      </c>
      <c r="C198" s="4" t="s">
        <v>244</v>
      </c>
      <c r="D198">
        <v>6.0000000000000002E-5</v>
      </c>
      <c r="E198">
        <v>30.81</v>
      </c>
      <c r="F198">
        <v>1</v>
      </c>
      <c r="G198">
        <v>1</v>
      </c>
      <c r="H198" s="2">
        <f t="shared" si="15"/>
        <v>513499.99999999994</v>
      </c>
      <c r="I198" s="5">
        <f t="shared" si="16"/>
        <v>0.10473417721518989</v>
      </c>
      <c r="J198" s="1">
        <f t="shared" si="17"/>
        <v>8.6350535540408974E-2</v>
      </c>
      <c r="K198" s="1">
        <f t="shared" si="18"/>
        <v>0.11893865628042845</v>
      </c>
      <c r="L198">
        <v>1</v>
      </c>
      <c r="M198" s="5">
        <f t="shared" si="19"/>
        <v>0.89526582278481015</v>
      </c>
    </row>
    <row r="199" spans="1:13">
      <c r="A199">
        <v>198</v>
      </c>
      <c r="B199">
        <v>14379</v>
      </c>
      <c r="C199" s="4" t="s">
        <v>245</v>
      </c>
      <c r="D199">
        <v>1.3100000000000001E-4</v>
      </c>
      <c r="E199">
        <v>26.49</v>
      </c>
      <c r="F199">
        <v>2</v>
      </c>
      <c r="G199">
        <v>1</v>
      </c>
      <c r="H199" s="2">
        <f t="shared" si="15"/>
        <v>404427.48091603047</v>
      </c>
      <c r="I199" s="5">
        <f t="shared" si="16"/>
        <v>0.13298057757644396</v>
      </c>
      <c r="J199" s="1">
        <f t="shared" si="17"/>
        <v>0.10963893922234808</v>
      </c>
      <c r="K199" s="1">
        <f t="shared" si="18"/>
        <v>0.15101594941487356</v>
      </c>
      <c r="L199">
        <v>0</v>
      </c>
      <c r="M199" s="5">
        <f t="shared" si="19"/>
        <v>-0.13298057757644396</v>
      </c>
    </row>
    <row r="200" spans="1:13">
      <c r="A200">
        <v>199</v>
      </c>
      <c r="B200">
        <v>14380</v>
      </c>
      <c r="C200" s="4" t="s">
        <v>246</v>
      </c>
      <c r="D200">
        <v>1.7290000000000001E-3</v>
      </c>
      <c r="E200">
        <v>61.24</v>
      </c>
      <c r="F200">
        <v>2</v>
      </c>
      <c r="G200">
        <v>1</v>
      </c>
      <c r="H200" s="2">
        <f t="shared" si="15"/>
        <v>70838.63504916137</v>
      </c>
      <c r="I200" s="5">
        <f t="shared" si="16"/>
        <v>0.75920435173089473</v>
      </c>
      <c r="J200" s="1">
        <f t="shared" si="17"/>
        <v>0.62594373775310252</v>
      </c>
      <c r="K200" s="1">
        <f t="shared" si="18"/>
        <v>0.86217076257348135</v>
      </c>
      <c r="L200">
        <v>0</v>
      </c>
      <c r="M200" s="5">
        <f t="shared" si="19"/>
        <v>-0.75920435173089473</v>
      </c>
    </row>
    <row r="201" spans="1:13">
      <c r="A201">
        <v>200</v>
      </c>
      <c r="B201">
        <v>14381</v>
      </c>
      <c r="C201" s="4" t="s">
        <v>247</v>
      </c>
      <c r="D201">
        <v>1.5499999999999999E-3</v>
      </c>
      <c r="E201">
        <v>29.24</v>
      </c>
      <c r="F201">
        <v>2</v>
      </c>
      <c r="G201">
        <v>1</v>
      </c>
      <c r="H201" s="2">
        <f t="shared" si="15"/>
        <v>37729.032258064515</v>
      </c>
      <c r="I201" s="5">
        <f t="shared" si="16"/>
        <v>1.4254540013679891</v>
      </c>
      <c r="J201" s="1">
        <f t="shared" si="17"/>
        <v>1.175248803009576</v>
      </c>
      <c r="K201" s="1">
        <f t="shared" si="18"/>
        <v>1.6187799247606021</v>
      </c>
      <c r="L201">
        <v>0</v>
      </c>
      <c r="M201" s="5">
        <f t="shared" si="19"/>
        <v>-1.4254540013679891</v>
      </c>
    </row>
    <row r="202" spans="1:13">
      <c r="A202">
        <v>201</v>
      </c>
      <c r="B202">
        <v>14892</v>
      </c>
      <c r="C202" s="4" t="s">
        <v>248</v>
      </c>
      <c r="D202">
        <v>9.5799999999999998E-4</v>
      </c>
      <c r="E202">
        <v>10</v>
      </c>
      <c r="F202">
        <v>1</v>
      </c>
      <c r="G202">
        <v>1</v>
      </c>
      <c r="H202" s="2">
        <f t="shared" si="15"/>
        <v>10438.413361169103</v>
      </c>
      <c r="I202" s="5">
        <f t="shared" si="16"/>
        <v>5.1522197999999992</v>
      </c>
      <c r="J202" s="1">
        <f t="shared" si="17"/>
        <v>4.2478677999999999</v>
      </c>
      <c r="K202" s="1">
        <f t="shared" si="18"/>
        <v>5.8509849999999997</v>
      </c>
      <c r="L202">
        <v>0</v>
      </c>
      <c r="M202" s="5">
        <f t="shared" si="19"/>
        <v>-5.1522197999999992</v>
      </c>
    </row>
    <row r="203" spans="1:13">
      <c r="A203">
        <v>202</v>
      </c>
      <c r="B203">
        <v>17462</v>
      </c>
      <c r="C203" s="4" t="s">
        <v>249</v>
      </c>
      <c r="D203">
        <v>8.0599999999999997E-4</v>
      </c>
      <c r="E203">
        <v>25.89</v>
      </c>
      <c r="F203">
        <v>2</v>
      </c>
      <c r="G203">
        <v>1</v>
      </c>
      <c r="H203" s="2">
        <f t="shared" si="15"/>
        <v>64243.176178660055</v>
      </c>
      <c r="I203" s="5">
        <f t="shared" si="16"/>
        <v>0.83714727694090374</v>
      </c>
      <c r="J203" s="1">
        <f t="shared" si="17"/>
        <v>0.69020560061799918</v>
      </c>
      <c r="K203" s="1">
        <f t="shared" si="18"/>
        <v>0.95068462726921588</v>
      </c>
      <c r="L203">
        <v>0</v>
      </c>
      <c r="M203" s="5">
        <f t="shared" si="19"/>
        <v>-0.83714727694090374</v>
      </c>
    </row>
    <row r="204" spans="1:13">
      <c r="A204">
        <v>203</v>
      </c>
      <c r="B204">
        <v>23595</v>
      </c>
      <c r="C204" s="4" t="s">
        <v>251</v>
      </c>
      <c r="D204">
        <v>7.6119999999999998E-3</v>
      </c>
      <c r="E204">
        <v>22.8</v>
      </c>
      <c r="F204">
        <v>1</v>
      </c>
      <c r="G204">
        <v>1</v>
      </c>
      <c r="H204" s="2">
        <f t="shared" si="15"/>
        <v>2995.2706253284291</v>
      </c>
      <c r="I204" s="5">
        <f t="shared" si="16"/>
        <v>17.955305789473684</v>
      </c>
      <c r="J204" s="1">
        <f t="shared" si="17"/>
        <v>14.803670701754385</v>
      </c>
      <c r="K204" s="1">
        <f t="shared" si="18"/>
        <v>20.390478070175437</v>
      </c>
      <c r="L204">
        <v>0</v>
      </c>
      <c r="M204" s="5">
        <f t="shared" si="19"/>
        <v>-17.955305789473684</v>
      </c>
    </row>
    <row r="205" spans="1:13">
      <c r="A205">
        <v>204</v>
      </c>
      <c r="B205">
        <v>24434</v>
      </c>
      <c r="C205" s="4" t="s">
        <v>252</v>
      </c>
      <c r="D205">
        <v>5.0070000000000002E-3</v>
      </c>
      <c r="E205">
        <v>19.04</v>
      </c>
      <c r="F205">
        <v>1</v>
      </c>
      <c r="G205">
        <v>1</v>
      </c>
      <c r="H205" s="2">
        <f t="shared" si="15"/>
        <v>3802.6762532454559</v>
      </c>
      <c r="I205" s="5">
        <f t="shared" si="16"/>
        <v>14.142934191176472</v>
      </c>
      <c r="J205" s="1">
        <f t="shared" si="17"/>
        <v>11.660472006302523</v>
      </c>
      <c r="K205" s="1">
        <f t="shared" si="18"/>
        <v>16.061056985294119</v>
      </c>
      <c r="L205">
        <v>2</v>
      </c>
      <c r="M205" s="5">
        <f t="shared" si="19"/>
        <v>-12.142934191176472</v>
      </c>
    </row>
    <row r="206" spans="1:13">
      <c r="A206">
        <v>205</v>
      </c>
      <c r="B206">
        <v>24440</v>
      </c>
      <c r="C206" s="4" t="s">
        <v>253</v>
      </c>
      <c r="D206">
        <v>6.2300000000000003E-3</v>
      </c>
      <c r="E206">
        <v>10</v>
      </c>
      <c r="F206">
        <v>1</v>
      </c>
      <c r="G206">
        <v>1</v>
      </c>
      <c r="H206" s="2">
        <f t="shared" si="15"/>
        <v>1605.1364365971108</v>
      </c>
      <c r="I206" s="5">
        <f t="shared" si="16"/>
        <v>33.505563000000002</v>
      </c>
      <c r="J206" s="1">
        <f t="shared" si="17"/>
        <v>27.624442999999999</v>
      </c>
      <c r="K206" s="1">
        <f t="shared" si="18"/>
        <v>38.049725000000002</v>
      </c>
      <c r="L206">
        <v>0</v>
      </c>
      <c r="M206" s="5">
        <f t="shared" si="19"/>
        <v>-33.505563000000002</v>
      </c>
    </row>
    <row r="207" spans="1:13">
      <c r="A207">
        <v>206</v>
      </c>
      <c r="B207">
        <v>24441</v>
      </c>
      <c r="C207" s="4" t="s">
        <v>254</v>
      </c>
      <c r="D207">
        <v>3.0460000000000001E-2</v>
      </c>
      <c r="E207">
        <v>10</v>
      </c>
      <c r="F207">
        <v>1</v>
      </c>
      <c r="G207">
        <v>1</v>
      </c>
      <c r="H207" s="2">
        <f t="shared" si="15"/>
        <v>328.29940906106367</v>
      </c>
      <c r="I207" s="5">
        <f t="shared" si="16"/>
        <v>163.81692600000002</v>
      </c>
      <c r="J207" s="1">
        <f t="shared" si="17"/>
        <v>135.06268600000001</v>
      </c>
      <c r="K207" s="1">
        <f t="shared" si="18"/>
        <v>186.03445000000002</v>
      </c>
      <c r="L207">
        <v>1</v>
      </c>
      <c r="M207" s="5">
        <f t="shared" si="19"/>
        <v>-162.81692600000002</v>
      </c>
    </row>
    <row r="208" spans="1:13">
      <c r="A208">
        <v>207</v>
      </c>
      <c r="B208">
        <v>25413</v>
      </c>
      <c r="C208" s="4" t="s">
        <v>255</v>
      </c>
      <c r="D208">
        <v>2.0999999999999999E-5</v>
      </c>
      <c r="E208">
        <v>25</v>
      </c>
      <c r="F208">
        <v>1</v>
      </c>
      <c r="G208">
        <v>1</v>
      </c>
      <c r="H208" s="2">
        <f t="shared" si="15"/>
        <v>1190476.1904761905</v>
      </c>
      <c r="I208" s="5">
        <f t="shared" si="16"/>
        <v>4.5176040000000001E-2</v>
      </c>
      <c r="J208" s="1">
        <f t="shared" si="17"/>
        <v>3.7246439999999999E-2</v>
      </c>
      <c r="K208" s="1">
        <f t="shared" si="18"/>
        <v>5.1302999999999994E-2</v>
      </c>
      <c r="L208">
        <v>1</v>
      </c>
      <c r="M208" s="5">
        <f t="shared" si="19"/>
        <v>0.95482396000000003</v>
      </c>
    </row>
    <row r="209" spans="1:13">
      <c r="A209">
        <v>208</v>
      </c>
      <c r="B209">
        <v>25414</v>
      </c>
      <c r="C209" s="4" t="s">
        <v>256</v>
      </c>
      <c r="D209">
        <v>1.1400000000000001E-4</v>
      </c>
      <c r="E209">
        <v>10</v>
      </c>
      <c r="F209">
        <v>1</v>
      </c>
      <c r="G209">
        <v>1</v>
      </c>
      <c r="H209" s="2">
        <f t="shared" si="15"/>
        <v>87719.298245614031</v>
      </c>
      <c r="I209" s="5">
        <f t="shared" si="16"/>
        <v>0.61310340000000008</v>
      </c>
      <c r="J209" s="1">
        <f t="shared" si="17"/>
        <v>0.50548740000000003</v>
      </c>
      <c r="K209" s="1">
        <f t="shared" si="18"/>
        <v>0.69625500000000007</v>
      </c>
      <c r="L209">
        <v>1</v>
      </c>
      <c r="M209" s="5">
        <f t="shared" si="19"/>
        <v>0.38689659999999992</v>
      </c>
    </row>
    <row r="210" spans="1:13">
      <c r="A210">
        <v>209</v>
      </c>
      <c r="B210">
        <v>25418</v>
      </c>
      <c r="C210" s="4" t="s">
        <v>257</v>
      </c>
      <c r="D210">
        <v>1.2899999999999999E-4</v>
      </c>
      <c r="E210">
        <v>12</v>
      </c>
      <c r="F210">
        <v>1</v>
      </c>
      <c r="G210">
        <v>1</v>
      </c>
      <c r="H210" s="2">
        <f t="shared" si="15"/>
        <v>93023.255813953496</v>
      </c>
      <c r="I210" s="5">
        <f t="shared" si="16"/>
        <v>0.5781457499999999</v>
      </c>
      <c r="J210" s="1">
        <f t="shared" si="17"/>
        <v>0.47666574999999994</v>
      </c>
      <c r="K210" s="1">
        <f t="shared" si="18"/>
        <v>0.65655624999999995</v>
      </c>
      <c r="L210">
        <v>0</v>
      </c>
      <c r="M210" s="5">
        <f t="shared" si="19"/>
        <v>-0.5781457499999999</v>
      </c>
    </row>
    <row r="211" spans="1:13">
      <c r="A211">
        <v>210</v>
      </c>
      <c r="B211">
        <v>25419</v>
      </c>
      <c r="C211" s="4" t="s">
        <v>258</v>
      </c>
      <c r="D211">
        <v>2.2980000000000001E-3</v>
      </c>
      <c r="E211">
        <v>25</v>
      </c>
      <c r="F211">
        <v>1</v>
      </c>
      <c r="G211">
        <v>1</v>
      </c>
      <c r="H211" s="2">
        <f t="shared" si="15"/>
        <v>10879.025239338554</v>
      </c>
      <c r="I211" s="5">
        <f t="shared" si="16"/>
        <v>4.9435495200000004</v>
      </c>
      <c r="J211" s="1">
        <f t="shared" si="17"/>
        <v>4.07582472</v>
      </c>
      <c r="K211" s="1">
        <f t="shared" si="18"/>
        <v>5.6140140000000001</v>
      </c>
      <c r="L211">
        <v>5</v>
      </c>
      <c r="M211" s="5">
        <f t="shared" si="19"/>
        <v>5.6450479999999637E-2</v>
      </c>
    </row>
    <row r="212" spans="1:13">
      <c r="A212">
        <v>211</v>
      </c>
      <c r="B212">
        <v>25420</v>
      </c>
      <c r="C212" s="4" t="s">
        <v>259</v>
      </c>
      <c r="D212">
        <v>6.3999999999999997E-5</v>
      </c>
      <c r="E212">
        <v>31</v>
      </c>
      <c r="F212">
        <v>1</v>
      </c>
      <c r="G212">
        <v>1</v>
      </c>
      <c r="H212" s="2">
        <f t="shared" si="15"/>
        <v>484375</v>
      </c>
      <c r="I212" s="5">
        <f t="shared" si="16"/>
        <v>0.11103174193548387</v>
      </c>
      <c r="J212" s="1">
        <f t="shared" si="17"/>
        <v>9.1542709677419357E-2</v>
      </c>
      <c r="K212" s="1">
        <f t="shared" si="18"/>
        <v>0.12609032258064515</v>
      </c>
      <c r="L212">
        <v>5</v>
      </c>
      <c r="M212" s="5">
        <f t="shared" si="19"/>
        <v>4.8889682580645157</v>
      </c>
    </row>
    <row r="213" spans="1:13">
      <c r="A213">
        <v>212</v>
      </c>
      <c r="B213">
        <v>25451</v>
      </c>
      <c r="C213" s="4" t="s">
        <v>260</v>
      </c>
      <c r="D213">
        <v>1.0740000000000001E-3</v>
      </c>
      <c r="E213">
        <v>13</v>
      </c>
      <c r="F213">
        <v>2</v>
      </c>
      <c r="G213">
        <v>1</v>
      </c>
      <c r="H213" s="2">
        <f t="shared" si="15"/>
        <v>24208.566108007446</v>
      </c>
      <c r="I213" s="5">
        <f t="shared" si="16"/>
        <v>2.2215690000000001</v>
      </c>
      <c r="J213" s="1">
        <f t="shared" si="17"/>
        <v>1.8316243846153848</v>
      </c>
      <c r="K213" s="1">
        <f t="shared" si="18"/>
        <v>2.5228673076923078</v>
      </c>
      <c r="L213">
        <v>0</v>
      </c>
      <c r="M213" s="5">
        <f t="shared" si="19"/>
        <v>-2.2215690000000001</v>
      </c>
    </row>
    <row r="214" spans="1:13">
      <c r="A214">
        <v>213</v>
      </c>
      <c r="B214">
        <v>25452</v>
      </c>
      <c r="C214" s="4" t="s">
        <v>261</v>
      </c>
      <c r="D214">
        <v>2.1052000000000001E-2</v>
      </c>
      <c r="E214">
        <v>10</v>
      </c>
      <c r="F214">
        <v>1</v>
      </c>
      <c r="G214">
        <v>1</v>
      </c>
      <c r="H214" s="2">
        <f t="shared" si="15"/>
        <v>475.01425042751282</v>
      </c>
      <c r="I214" s="5">
        <f t="shared" si="16"/>
        <v>113.21976120000001</v>
      </c>
      <c r="J214" s="1">
        <f t="shared" si="17"/>
        <v>93.346673199999998</v>
      </c>
      <c r="K214" s="1">
        <f t="shared" si="18"/>
        <v>128.57508999999999</v>
      </c>
      <c r="L214">
        <v>0</v>
      </c>
      <c r="M214" s="5">
        <f t="shared" si="19"/>
        <v>-113.21976120000001</v>
      </c>
    </row>
    <row r="215" spans="1:13">
      <c r="A215">
        <v>214</v>
      </c>
      <c r="B215">
        <v>25509</v>
      </c>
      <c r="C215" s="4" t="s">
        <v>262</v>
      </c>
      <c r="D215">
        <v>7.9279999999999993E-3</v>
      </c>
      <c r="E215">
        <v>10</v>
      </c>
      <c r="F215">
        <v>1</v>
      </c>
      <c r="G215">
        <v>1</v>
      </c>
      <c r="H215" s="2">
        <f t="shared" si="15"/>
        <v>1261.3521695257316</v>
      </c>
      <c r="I215" s="5">
        <f t="shared" si="16"/>
        <v>42.637576799999998</v>
      </c>
      <c r="J215" s="1">
        <f t="shared" si="17"/>
        <v>35.153544799999999</v>
      </c>
      <c r="K215" s="1">
        <f t="shared" si="18"/>
        <v>48.420259999999999</v>
      </c>
      <c r="L215">
        <v>0</v>
      </c>
      <c r="M215" s="5">
        <f t="shared" si="19"/>
        <v>-42.637576799999998</v>
      </c>
    </row>
    <row r="216" spans="1:13">
      <c r="A216">
        <v>215</v>
      </c>
      <c r="B216">
        <v>25787</v>
      </c>
      <c r="C216" s="4" t="s">
        <v>263</v>
      </c>
      <c r="D216">
        <v>4.0179999999999999E-3</v>
      </c>
      <c r="E216">
        <v>28.6</v>
      </c>
      <c r="F216">
        <v>1</v>
      </c>
      <c r="G216">
        <v>1</v>
      </c>
      <c r="H216" s="2">
        <f t="shared" si="15"/>
        <v>7117.9691388750625</v>
      </c>
      <c r="I216" s="5">
        <f t="shared" si="16"/>
        <v>7.5556663636363632</v>
      </c>
      <c r="J216" s="1">
        <f t="shared" si="17"/>
        <v>6.2294453846153841</v>
      </c>
      <c r="K216" s="1">
        <f t="shared" si="18"/>
        <v>8.5803968531468531</v>
      </c>
      <c r="L216">
        <v>10</v>
      </c>
      <c r="M216" s="5">
        <f t="shared" si="19"/>
        <v>2.4443336363636368</v>
      </c>
    </row>
    <row r="217" spans="1:13">
      <c r="A217">
        <v>216</v>
      </c>
      <c r="B217">
        <v>25788</v>
      </c>
      <c r="C217" s="4" t="s">
        <v>264</v>
      </c>
      <c r="D217">
        <v>6.2799999999999998E-4</v>
      </c>
      <c r="E217">
        <v>20.59</v>
      </c>
      <c r="F217">
        <v>1</v>
      </c>
      <c r="G217">
        <v>1</v>
      </c>
      <c r="H217" s="2">
        <f t="shared" si="15"/>
        <v>32786.624203821659</v>
      </c>
      <c r="I217" s="5">
        <f t="shared" si="16"/>
        <v>1.6403335599805731</v>
      </c>
      <c r="J217" s="1">
        <f t="shared" si="17"/>
        <v>1.3524112676056337</v>
      </c>
      <c r="K217" s="1">
        <f t="shared" si="18"/>
        <v>1.8628023312287516</v>
      </c>
      <c r="L217">
        <v>0</v>
      </c>
      <c r="M217" s="5">
        <f t="shared" si="19"/>
        <v>-1.6403335599805731</v>
      </c>
    </row>
    <row r="218" spans="1:13">
      <c r="A218">
        <v>217</v>
      </c>
      <c r="B218">
        <v>25794</v>
      </c>
      <c r="C218" s="4" t="s">
        <v>265</v>
      </c>
      <c r="D218">
        <v>2.4090000000000001E-3</v>
      </c>
      <c r="E218">
        <v>11.53</v>
      </c>
      <c r="F218">
        <v>2</v>
      </c>
      <c r="G218">
        <v>1</v>
      </c>
      <c r="H218" s="2">
        <f t="shared" si="15"/>
        <v>9572.4366957243656</v>
      </c>
      <c r="I218" s="5">
        <f t="shared" si="16"/>
        <v>5.6183186903729414</v>
      </c>
      <c r="J218" s="1">
        <f t="shared" si="17"/>
        <v>4.6321539028620995</v>
      </c>
      <c r="K218" s="1">
        <f t="shared" si="18"/>
        <v>6.3802981352992205</v>
      </c>
      <c r="L218">
        <v>0</v>
      </c>
      <c r="M218" s="5">
        <f t="shared" si="19"/>
        <v>-5.6183186903729414</v>
      </c>
    </row>
    <row r="219" spans="1:13">
      <c r="A219">
        <v>218</v>
      </c>
      <c r="B219">
        <v>26638</v>
      </c>
      <c r="C219" s="4" t="s">
        <v>266</v>
      </c>
      <c r="D219">
        <v>8.92E-4</v>
      </c>
      <c r="E219">
        <v>14.62</v>
      </c>
      <c r="F219">
        <v>1</v>
      </c>
      <c r="G219">
        <v>1</v>
      </c>
      <c r="H219" s="2">
        <f t="shared" si="15"/>
        <v>16390.134529147981</v>
      </c>
      <c r="I219" s="5">
        <f t="shared" si="16"/>
        <v>3.281303146374829</v>
      </c>
      <c r="J219" s="1">
        <f t="shared" si="17"/>
        <v>2.7053469220246238</v>
      </c>
      <c r="K219" s="1">
        <f t="shared" si="18"/>
        <v>3.7263269493844051</v>
      </c>
      <c r="L219">
        <v>0</v>
      </c>
      <c r="M219" s="5">
        <f t="shared" si="19"/>
        <v>-3.281303146374829</v>
      </c>
    </row>
    <row r="220" spans="1:13">
      <c r="A220">
        <v>219</v>
      </c>
      <c r="B220">
        <v>27561</v>
      </c>
      <c r="C220" s="4" t="s">
        <v>267</v>
      </c>
      <c r="D220">
        <v>6.3999999999999997E-5</v>
      </c>
      <c r="E220">
        <v>18</v>
      </c>
      <c r="F220">
        <v>1</v>
      </c>
      <c r="G220">
        <v>1</v>
      </c>
      <c r="H220" s="2">
        <f t="shared" si="15"/>
        <v>281250</v>
      </c>
      <c r="I220" s="5">
        <f t="shared" si="16"/>
        <v>0.19122133333333333</v>
      </c>
      <c r="J220" s="1">
        <f t="shared" si="17"/>
        <v>0.1576568888888889</v>
      </c>
      <c r="K220" s="1">
        <f t="shared" si="18"/>
        <v>0.21715555555555555</v>
      </c>
      <c r="L220">
        <v>0</v>
      </c>
      <c r="M220" s="5">
        <f t="shared" si="19"/>
        <v>-0.19122133333333333</v>
      </c>
    </row>
    <row r="221" spans="1:13">
      <c r="A221">
        <v>220</v>
      </c>
      <c r="B221">
        <v>28063</v>
      </c>
      <c r="C221" s="4" t="s">
        <v>268</v>
      </c>
      <c r="D221">
        <v>7.26E-3</v>
      </c>
      <c r="E221">
        <v>10</v>
      </c>
      <c r="F221">
        <v>1</v>
      </c>
      <c r="G221">
        <v>1</v>
      </c>
      <c r="H221" s="2">
        <f t="shared" si="15"/>
        <v>1377.4104683195592</v>
      </c>
      <c r="I221" s="5">
        <f t="shared" si="16"/>
        <v>39.045006000000001</v>
      </c>
      <c r="J221" s="1">
        <f t="shared" si="17"/>
        <v>32.191566000000002</v>
      </c>
      <c r="K221" s="1">
        <f t="shared" si="18"/>
        <v>44.340450000000004</v>
      </c>
      <c r="L221">
        <v>0</v>
      </c>
      <c r="M221" s="5">
        <f t="shared" si="19"/>
        <v>-39.045006000000001</v>
      </c>
    </row>
    <row r="222" spans="1:13">
      <c r="A222">
        <v>221</v>
      </c>
      <c r="B222">
        <v>28069</v>
      </c>
      <c r="C222" s="4" t="s">
        <v>269</v>
      </c>
      <c r="D222">
        <v>1.9474000000000002E-2</v>
      </c>
      <c r="E222">
        <v>10</v>
      </c>
      <c r="F222">
        <v>1</v>
      </c>
      <c r="G222">
        <v>1</v>
      </c>
      <c r="H222" s="2">
        <f t="shared" si="15"/>
        <v>513.50518640238261</v>
      </c>
      <c r="I222" s="5">
        <f t="shared" si="16"/>
        <v>104.73311940000001</v>
      </c>
      <c r="J222" s="1">
        <f t="shared" si="17"/>
        <v>86.349663400000011</v>
      </c>
      <c r="K222" s="1">
        <f t="shared" si="18"/>
        <v>118.93745500000001</v>
      </c>
      <c r="L222">
        <v>0</v>
      </c>
      <c r="M222" s="5">
        <f t="shared" si="19"/>
        <v>-104.73311940000001</v>
      </c>
    </row>
    <row r="223" spans="1:13">
      <c r="A223">
        <v>222</v>
      </c>
      <c r="B223">
        <v>28071</v>
      </c>
      <c r="C223" s="4" t="s">
        <v>270</v>
      </c>
      <c r="D223">
        <v>6.1399999999999996E-4</v>
      </c>
      <c r="E223">
        <v>10</v>
      </c>
      <c r="F223">
        <v>1</v>
      </c>
      <c r="G223">
        <v>1</v>
      </c>
      <c r="H223" s="2">
        <f t="shared" si="15"/>
        <v>16286.644951140066</v>
      </c>
      <c r="I223" s="5">
        <f t="shared" si="16"/>
        <v>3.3021533999999999</v>
      </c>
      <c r="J223" s="1">
        <f t="shared" si="17"/>
        <v>2.7225373999999998</v>
      </c>
      <c r="K223" s="1">
        <f t="shared" si="18"/>
        <v>3.7500049999999998</v>
      </c>
      <c r="L223">
        <v>0</v>
      </c>
      <c r="M223" s="5">
        <f t="shared" si="19"/>
        <v>-3.3021533999999999</v>
      </c>
    </row>
    <row r="224" spans="1:13">
      <c r="A224">
        <v>223</v>
      </c>
      <c r="B224">
        <v>46399</v>
      </c>
      <c r="C224" s="4" t="s">
        <v>271</v>
      </c>
      <c r="D224">
        <v>4.73E-4</v>
      </c>
      <c r="E224">
        <v>10</v>
      </c>
      <c r="F224">
        <v>1</v>
      </c>
      <c r="G224">
        <v>1</v>
      </c>
      <c r="H224" s="2">
        <f t="shared" si="15"/>
        <v>21141.649048625794</v>
      </c>
      <c r="I224" s="5">
        <f t="shared" si="16"/>
        <v>2.5438413</v>
      </c>
      <c r="J224" s="1">
        <f t="shared" si="17"/>
        <v>2.0973292999999997</v>
      </c>
      <c r="K224" s="1">
        <f t="shared" si="18"/>
        <v>2.8888474999999998</v>
      </c>
      <c r="L224">
        <v>0</v>
      </c>
      <c r="M224" s="5">
        <f t="shared" si="19"/>
        <v>-2.5438413</v>
      </c>
    </row>
    <row r="225" spans="1:13">
      <c r="A225">
        <v>224</v>
      </c>
      <c r="B225">
        <v>55167</v>
      </c>
      <c r="C225" s="4" t="s">
        <v>272</v>
      </c>
      <c r="D225">
        <v>2.4130000000000002E-3</v>
      </c>
      <c r="E225">
        <v>53.39</v>
      </c>
      <c r="F225">
        <v>1</v>
      </c>
      <c r="G225">
        <v>1</v>
      </c>
      <c r="H225" s="2">
        <f t="shared" si="15"/>
        <v>22125.984251968501</v>
      </c>
      <c r="I225" s="5">
        <f t="shared" si="16"/>
        <v>2.4306715302491106</v>
      </c>
      <c r="J225" s="1">
        <f t="shared" si="17"/>
        <v>2.0040238434163702</v>
      </c>
      <c r="K225" s="1">
        <f t="shared" si="18"/>
        <v>2.7603291814946624</v>
      </c>
      <c r="L225">
        <v>0</v>
      </c>
      <c r="M225" s="5">
        <f t="shared" si="19"/>
        <v>-2.4306715302491106</v>
      </c>
    </row>
    <row r="226" spans="1:13">
      <c r="A226">
        <v>225</v>
      </c>
      <c r="B226">
        <v>56240</v>
      </c>
      <c r="C226" s="4" t="s">
        <v>273</v>
      </c>
      <c r="D226">
        <v>2.1499999999999999E-4</v>
      </c>
      <c r="E226">
        <v>10</v>
      </c>
      <c r="F226">
        <v>1</v>
      </c>
      <c r="G226">
        <v>1</v>
      </c>
      <c r="H226" s="2">
        <f t="shared" si="15"/>
        <v>46511.627906976748</v>
      </c>
      <c r="I226" s="5">
        <f t="shared" si="16"/>
        <v>1.1562914999999998</v>
      </c>
      <c r="J226" s="1">
        <f t="shared" si="17"/>
        <v>0.95333149999999989</v>
      </c>
      <c r="K226" s="1">
        <f t="shared" si="18"/>
        <v>1.3131124999999999</v>
      </c>
      <c r="L226">
        <v>0</v>
      </c>
      <c r="M226" s="5">
        <f t="shared" si="19"/>
        <v>-1.1562914999999998</v>
      </c>
    </row>
    <row r="227" spans="1:13">
      <c r="A227">
        <v>226</v>
      </c>
      <c r="B227">
        <v>58157</v>
      </c>
      <c r="C227" s="4" t="s">
        <v>274</v>
      </c>
      <c r="D227">
        <v>7.4999999999999993E-5</v>
      </c>
      <c r="E227">
        <v>10</v>
      </c>
      <c r="F227">
        <v>1</v>
      </c>
      <c r="G227">
        <v>1</v>
      </c>
      <c r="H227" s="2">
        <f t="shared" si="15"/>
        <v>133333.33333333334</v>
      </c>
      <c r="I227" s="5">
        <f t="shared" si="16"/>
        <v>0.40335749999999998</v>
      </c>
      <c r="J227" s="1">
        <f t="shared" si="17"/>
        <v>0.33255749999999995</v>
      </c>
      <c r="K227" s="1">
        <f t="shared" si="18"/>
        <v>0.45806249999999998</v>
      </c>
      <c r="L227">
        <v>0</v>
      </c>
      <c r="M227" s="5">
        <f t="shared" si="19"/>
        <v>-0.40335749999999998</v>
      </c>
    </row>
    <row r="228" spans="1:13">
      <c r="A228">
        <v>227</v>
      </c>
      <c r="B228">
        <v>58791</v>
      </c>
      <c r="C228" s="4" t="s">
        <v>275</v>
      </c>
      <c r="D228">
        <v>1.07E-4</v>
      </c>
      <c r="E228">
        <v>32</v>
      </c>
      <c r="F228">
        <v>2</v>
      </c>
      <c r="G228">
        <v>1</v>
      </c>
      <c r="H228" s="2">
        <f t="shared" si="15"/>
        <v>598130.84112149535</v>
      </c>
      <c r="I228" s="5">
        <f t="shared" si="16"/>
        <v>8.9915109374999996E-2</v>
      </c>
      <c r="J228" s="1">
        <f t="shared" si="17"/>
        <v>7.4132609374999991E-2</v>
      </c>
      <c r="K228" s="1">
        <f t="shared" si="18"/>
        <v>0.102109765625</v>
      </c>
      <c r="L228">
        <v>22</v>
      </c>
      <c r="M228" s="5">
        <f t="shared" si="19"/>
        <v>21.910084890625001</v>
      </c>
    </row>
    <row r="229" spans="1:13">
      <c r="A229">
        <v>228</v>
      </c>
      <c r="B229" t="s">
        <v>277</v>
      </c>
      <c r="C229" s="4" t="s">
        <v>278</v>
      </c>
      <c r="D229">
        <v>0</v>
      </c>
      <c r="E229">
        <v>17</v>
      </c>
      <c r="F229">
        <v>1</v>
      </c>
      <c r="G229">
        <v>1</v>
      </c>
      <c r="H229" s="2" t="e">
        <f t="shared" si="15"/>
        <v>#DIV/0!</v>
      </c>
      <c r="I229" s="5">
        <v>0</v>
      </c>
      <c r="J229" s="1" t="e">
        <f t="shared" si="17"/>
        <v>#DIV/0!</v>
      </c>
      <c r="K229" s="1" t="e">
        <f t="shared" si="18"/>
        <v>#DIV/0!</v>
      </c>
      <c r="L229">
        <v>0</v>
      </c>
      <c r="M229" s="5">
        <f t="shared" si="19"/>
        <v>0</v>
      </c>
    </row>
    <row r="230" spans="1:13">
      <c r="A230">
        <v>229</v>
      </c>
      <c r="B230" t="s">
        <v>277</v>
      </c>
      <c r="C230" s="4" t="s">
        <v>279</v>
      </c>
      <c r="D230">
        <v>0</v>
      </c>
      <c r="E230">
        <v>12</v>
      </c>
      <c r="F230">
        <v>1</v>
      </c>
      <c r="G230">
        <v>1</v>
      </c>
      <c r="H230" s="2" t="e">
        <f t="shared" si="15"/>
        <v>#DIV/0!</v>
      </c>
      <c r="I230" s="5">
        <v>0</v>
      </c>
      <c r="J230" s="1" t="e">
        <f t="shared" si="17"/>
        <v>#DIV/0!</v>
      </c>
      <c r="K230" s="1" t="e">
        <f t="shared" si="18"/>
        <v>#DIV/0!</v>
      </c>
      <c r="L230">
        <v>0</v>
      </c>
      <c r="M230" s="5">
        <f t="shared" si="19"/>
        <v>0</v>
      </c>
    </row>
    <row r="231" spans="1:13">
      <c r="A231">
        <v>230</v>
      </c>
      <c r="B231" t="s">
        <v>277</v>
      </c>
      <c r="C231" s="4" t="s">
        <v>280</v>
      </c>
      <c r="D231">
        <v>0</v>
      </c>
      <c r="E231">
        <v>22</v>
      </c>
      <c r="F231">
        <v>1</v>
      </c>
      <c r="G231">
        <v>1</v>
      </c>
      <c r="H231" s="2" t="e">
        <f t="shared" si="15"/>
        <v>#DIV/0!</v>
      </c>
      <c r="I231" s="5">
        <v>0</v>
      </c>
      <c r="J231" s="1" t="e">
        <f t="shared" si="17"/>
        <v>#DIV/0!</v>
      </c>
      <c r="K231" s="1" t="e">
        <f t="shared" si="18"/>
        <v>#DIV/0!</v>
      </c>
      <c r="L231">
        <v>0</v>
      </c>
      <c r="M231" s="5">
        <f t="shared" si="19"/>
        <v>0</v>
      </c>
    </row>
    <row r="232" spans="1:13">
      <c r="A232">
        <v>231</v>
      </c>
      <c r="B232" t="s">
        <v>277</v>
      </c>
      <c r="C232" s="4" t="s">
        <v>281</v>
      </c>
      <c r="D232">
        <v>0</v>
      </c>
      <c r="E232">
        <v>51</v>
      </c>
      <c r="F232">
        <v>1</v>
      </c>
      <c r="G232">
        <v>1</v>
      </c>
      <c r="H232" s="2" t="e">
        <f t="shared" si="15"/>
        <v>#DIV/0!</v>
      </c>
      <c r="I232" s="5">
        <v>0</v>
      </c>
      <c r="J232" s="1" t="e">
        <f t="shared" si="17"/>
        <v>#DIV/0!</v>
      </c>
      <c r="K232" s="1" t="e">
        <f t="shared" si="18"/>
        <v>#DIV/0!</v>
      </c>
      <c r="L232">
        <v>0</v>
      </c>
      <c r="M232" s="5">
        <f t="shared" si="19"/>
        <v>0</v>
      </c>
    </row>
    <row r="233" spans="1:13">
      <c r="A233">
        <v>232</v>
      </c>
      <c r="B233" t="s">
        <v>277</v>
      </c>
      <c r="C233" s="4" t="s">
        <v>282</v>
      </c>
      <c r="D233">
        <v>0</v>
      </c>
      <c r="E233">
        <v>32</v>
      </c>
      <c r="F233">
        <v>2</v>
      </c>
      <c r="G233">
        <v>1</v>
      </c>
      <c r="H233" s="2" t="e">
        <f t="shared" si="15"/>
        <v>#DIV/0!</v>
      </c>
      <c r="I233" s="5">
        <v>0</v>
      </c>
      <c r="J233" s="1" t="e">
        <f t="shared" si="17"/>
        <v>#DIV/0!</v>
      </c>
      <c r="K233" s="1" t="e">
        <f t="shared" si="18"/>
        <v>#DIV/0!</v>
      </c>
      <c r="L233">
        <v>0</v>
      </c>
      <c r="M233" s="5">
        <f t="shared" si="19"/>
        <v>0</v>
      </c>
    </row>
    <row r="234" spans="1:13">
      <c r="A234">
        <v>233</v>
      </c>
      <c r="B234">
        <v>9</v>
      </c>
      <c r="C234" s="4" t="s">
        <v>12</v>
      </c>
      <c r="D234">
        <v>0</v>
      </c>
      <c r="E234">
        <v>44.84</v>
      </c>
      <c r="F234">
        <v>1</v>
      </c>
      <c r="G234">
        <v>1</v>
      </c>
      <c r="H234" s="2" t="e">
        <f t="shared" si="15"/>
        <v>#DIV/0!</v>
      </c>
      <c r="I234" s="5">
        <v>0</v>
      </c>
      <c r="J234" s="1" t="e">
        <f t="shared" si="17"/>
        <v>#DIV/0!</v>
      </c>
      <c r="K234" s="1" t="e">
        <f t="shared" si="18"/>
        <v>#DIV/0!</v>
      </c>
      <c r="L234">
        <v>2</v>
      </c>
      <c r="M234" s="5">
        <f t="shared" si="19"/>
        <v>2</v>
      </c>
    </row>
    <row r="235" spans="1:13">
      <c r="A235">
        <v>234</v>
      </c>
      <c r="B235">
        <v>1119</v>
      </c>
      <c r="C235" s="4" t="s">
        <v>16</v>
      </c>
      <c r="D235">
        <v>0</v>
      </c>
      <c r="E235">
        <v>32.28</v>
      </c>
      <c r="F235">
        <v>1</v>
      </c>
      <c r="G235">
        <v>1</v>
      </c>
      <c r="H235" s="2" t="e">
        <f t="shared" si="15"/>
        <v>#DIV/0!</v>
      </c>
      <c r="I235" s="5">
        <v>0</v>
      </c>
      <c r="J235" s="1" t="e">
        <f t="shared" si="17"/>
        <v>#DIV/0!</v>
      </c>
      <c r="K235" s="1" t="e">
        <f t="shared" si="18"/>
        <v>#DIV/0!</v>
      </c>
      <c r="L235">
        <v>41</v>
      </c>
      <c r="M235" s="5">
        <f t="shared" si="19"/>
        <v>41</v>
      </c>
    </row>
    <row r="236" spans="1:13">
      <c r="A236">
        <v>235</v>
      </c>
      <c r="B236">
        <v>4543</v>
      </c>
      <c r="C236" s="4" t="s">
        <v>44</v>
      </c>
      <c r="D236">
        <v>0</v>
      </c>
      <c r="E236">
        <v>37.35</v>
      </c>
      <c r="F236">
        <v>1</v>
      </c>
      <c r="G236">
        <v>1</v>
      </c>
      <c r="H236" s="2" t="e">
        <f t="shared" si="15"/>
        <v>#DIV/0!</v>
      </c>
      <c r="I236" s="5">
        <v>0</v>
      </c>
      <c r="J236" s="1" t="e">
        <f t="shared" si="17"/>
        <v>#DIV/0!</v>
      </c>
      <c r="K236" s="1" t="e">
        <f t="shared" si="18"/>
        <v>#DIV/0!</v>
      </c>
      <c r="L236">
        <v>43</v>
      </c>
      <c r="M236" s="5">
        <f t="shared" si="19"/>
        <v>43</v>
      </c>
    </row>
    <row r="237" spans="1:13">
      <c r="A237">
        <v>236</v>
      </c>
      <c r="B237">
        <v>17471</v>
      </c>
      <c r="C237" s="4" t="s">
        <v>250</v>
      </c>
      <c r="D237">
        <v>0</v>
      </c>
      <c r="E237">
        <v>32.19</v>
      </c>
      <c r="F237">
        <v>2</v>
      </c>
      <c r="G237">
        <v>1</v>
      </c>
      <c r="H237" s="2" t="e">
        <f t="shared" si="15"/>
        <v>#DIV/0!</v>
      </c>
      <c r="I237" s="5">
        <v>0</v>
      </c>
      <c r="J237" s="1" t="e">
        <f t="shared" si="17"/>
        <v>#DIV/0!</v>
      </c>
      <c r="K237" s="1" t="e">
        <f t="shared" si="18"/>
        <v>#DIV/0!</v>
      </c>
      <c r="L237">
        <v>5</v>
      </c>
      <c r="M237" s="5">
        <f t="shared" si="19"/>
        <v>5</v>
      </c>
    </row>
    <row r="238" spans="1:13">
      <c r="A238">
        <v>237</v>
      </c>
      <c r="B238">
        <v>4740</v>
      </c>
      <c r="C238" s="4" t="s">
        <v>53</v>
      </c>
      <c r="D238">
        <v>0</v>
      </c>
      <c r="E238">
        <v>32.19</v>
      </c>
      <c r="F238">
        <v>2</v>
      </c>
      <c r="G238">
        <v>1</v>
      </c>
      <c r="H238" s="2" t="e">
        <f t="shared" si="15"/>
        <v>#DIV/0!</v>
      </c>
      <c r="I238" s="5">
        <v>0</v>
      </c>
      <c r="J238" s="1" t="e">
        <f t="shared" si="17"/>
        <v>#DIV/0!</v>
      </c>
      <c r="K238" s="1" t="e">
        <f t="shared" si="18"/>
        <v>#DIV/0!</v>
      </c>
      <c r="L238">
        <v>6</v>
      </c>
      <c r="M238" s="5">
        <f t="shared" si="19"/>
        <v>6</v>
      </c>
    </row>
    <row r="239" spans="1:13">
      <c r="A239">
        <v>238</v>
      </c>
      <c r="B239">
        <v>7986</v>
      </c>
      <c r="C239" s="4" t="s">
        <v>191</v>
      </c>
      <c r="D239">
        <v>0</v>
      </c>
      <c r="E239">
        <v>24.15</v>
      </c>
      <c r="F239">
        <v>1</v>
      </c>
      <c r="G239">
        <v>1</v>
      </c>
      <c r="H239" s="2" t="e">
        <f t="shared" si="15"/>
        <v>#DIV/0!</v>
      </c>
      <c r="I239" s="5">
        <v>0</v>
      </c>
      <c r="J239" s="1" t="e">
        <f t="shared" si="17"/>
        <v>#DIV/0!</v>
      </c>
      <c r="K239" s="1" t="e">
        <f t="shared" si="18"/>
        <v>#DIV/0!</v>
      </c>
      <c r="L239">
        <v>6</v>
      </c>
      <c r="M239" s="5">
        <f t="shared" si="19"/>
        <v>6</v>
      </c>
    </row>
    <row r="240" spans="1:13">
      <c r="A240">
        <v>239</v>
      </c>
      <c r="B240">
        <v>1250</v>
      </c>
      <c r="C240" s="4" t="s">
        <v>18</v>
      </c>
      <c r="D240">
        <v>0</v>
      </c>
      <c r="E240">
        <v>74.459999999999994</v>
      </c>
      <c r="F240">
        <v>1</v>
      </c>
      <c r="G240">
        <v>1</v>
      </c>
      <c r="H240" s="2" t="e">
        <f t="shared" si="15"/>
        <v>#DIV/0!</v>
      </c>
      <c r="I240" s="5">
        <v>0</v>
      </c>
      <c r="J240" s="1" t="e">
        <f t="shared" si="17"/>
        <v>#DIV/0!</v>
      </c>
      <c r="K240" s="1" t="e">
        <f t="shared" si="18"/>
        <v>#DIV/0!</v>
      </c>
      <c r="L240">
        <v>2</v>
      </c>
      <c r="M240" s="5">
        <f t="shared" si="19"/>
        <v>2</v>
      </c>
    </row>
    <row r="241" spans="1:13">
      <c r="A241">
        <v>240</v>
      </c>
      <c r="B241">
        <v>6526</v>
      </c>
      <c r="C241" s="4" t="s">
        <v>157</v>
      </c>
      <c r="D241">
        <v>0</v>
      </c>
      <c r="E241">
        <v>61.07</v>
      </c>
      <c r="F241">
        <v>1</v>
      </c>
      <c r="G241">
        <v>1</v>
      </c>
      <c r="H241" s="2" t="e">
        <f t="shared" si="15"/>
        <v>#DIV/0!</v>
      </c>
      <c r="I241" s="5">
        <v>0</v>
      </c>
      <c r="J241" s="1" t="e">
        <f t="shared" si="17"/>
        <v>#DIV/0!</v>
      </c>
      <c r="K241" s="1" t="e">
        <f t="shared" si="18"/>
        <v>#DIV/0!</v>
      </c>
      <c r="L241">
        <v>1</v>
      </c>
      <c r="M241" s="5">
        <f t="shared" si="19"/>
        <v>1</v>
      </c>
    </row>
    <row r="242" spans="1:13">
      <c r="A242">
        <v>241</v>
      </c>
      <c r="B242">
        <v>5564</v>
      </c>
      <c r="C242" s="4" t="s">
        <v>96</v>
      </c>
      <c r="D242">
        <v>0</v>
      </c>
      <c r="E242">
        <v>23.37</v>
      </c>
      <c r="F242">
        <v>1</v>
      </c>
      <c r="G242">
        <v>1</v>
      </c>
      <c r="H242" s="2" t="e">
        <f t="shared" si="15"/>
        <v>#DIV/0!</v>
      </c>
      <c r="I242" s="5">
        <v>0</v>
      </c>
      <c r="J242" s="1" t="e">
        <f t="shared" si="17"/>
        <v>#DIV/0!</v>
      </c>
      <c r="K242" s="1" t="e">
        <f t="shared" si="18"/>
        <v>#DIV/0!</v>
      </c>
      <c r="L242">
        <v>1</v>
      </c>
      <c r="M242" s="5">
        <f t="shared" si="19"/>
        <v>1</v>
      </c>
    </row>
    <row r="243" spans="1:13">
      <c r="A243">
        <v>242</v>
      </c>
      <c r="B243">
        <v>12300</v>
      </c>
      <c r="C243" s="4" t="s">
        <v>214</v>
      </c>
      <c r="D243">
        <v>0</v>
      </c>
      <c r="E243">
        <v>17.28</v>
      </c>
      <c r="F243">
        <v>1</v>
      </c>
      <c r="G243">
        <v>1</v>
      </c>
      <c r="H243" s="2" t="e">
        <f t="shared" si="15"/>
        <v>#DIV/0!</v>
      </c>
      <c r="I243" s="5">
        <v>0</v>
      </c>
      <c r="J243" s="1" t="e">
        <f t="shared" si="17"/>
        <v>#DIV/0!</v>
      </c>
      <c r="K243" s="1" t="e">
        <f t="shared" si="18"/>
        <v>#DIV/0!</v>
      </c>
      <c r="L243">
        <v>5</v>
      </c>
      <c r="M243" s="5">
        <f t="shared" si="19"/>
        <v>5</v>
      </c>
    </row>
    <row r="244" spans="1:13">
      <c r="A244">
        <v>243</v>
      </c>
      <c r="B244">
        <v>60813</v>
      </c>
      <c r="C244" s="4" t="s">
        <v>276</v>
      </c>
      <c r="D244">
        <v>0</v>
      </c>
      <c r="E244">
        <v>36.369999999999997</v>
      </c>
      <c r="F244">
        <v>1</v>
      </c>
      <c r="G244">
        <v>1</v>
      </c>
      <c r="H244" s="2" t="e">
        <f t="shared" si="15"/>
        <v>#DIV/0!</v>
      </c>
      <c r="I244" s="5">
        <v>0</v>
      </c>
      <c r="J244" s="1" t="e">
        <f t="shared" si="17"/>
        <v>#DIV/0!</v>
      </c>
      <c r="K244" s="1" t="e">
        <f t="shared" si="18"/>
        <v>#DIV/0!</v>
      </c>
      <c r="L244">
        <v>1</v>
      </c>
      <c r="M244" s="5">
        <f t="shared" si="19"/>
        <v>1</v>
      </c>
    </row>
    <row r="245" spans="1:13">
      <c r="A245">
        <v>244</v>
      </c>
      <c r="B245">
        <v>4465</v>
      </c>
      <c r="C245" s="4" t="s">
        <v>41</v>
      </c>
      <c r="D245">
        <v>0</v>
      </c>
      <c r="E245">
        <v>44.59</v>
      </c>
      <c r="F245">
        <v>1</v>
      </c>
      <c r="G245">
        <v>1</v>
      </c>
      <c r="H245" s="2" t="e">
        <f t="shared" si="15"/>
        <v>#DIV/0!</v>
      </c>
      <c r="I245" s="5">
        <v>0</v>
      </c>
      <c r="J245" s="1" t="e">
        <f t="shared" si="17"/>
        <v>#DIV/0!</v>
      </c>
      <c r="K245" s="1" t="e">
        <f t="shared" si="18"/>
        <v>#DIV/0!</v>
      </c>
      <c r="L245">
        <v>2</v>
      </c>
      <c r="M245" s="5">
        <f t="shared" si="19"/>
        <v>2</v>
      </c>
    </row>
    <row r="246" spans="1:13">
      <c r="A246">
        <v>245</v>
      </c>
      <c r="B246">
        <v>4465</v>
      </c>
      <c r="C246" s="4" t="s">
        <v>41</v>
      </c>
      <c r="D246">
        <v>0</v>
      </c>
      <c r="E246">
        <v>44.59</v>
      </c>
      <c r="F246">
        <v>1</v>
      </c>
      <c r="G246">
        <v>1</v>
      </c>
      <c r="H246" s="2" t="e">
        <f t="shared" si="15"/>
        <v>#DIV/0!</v>
      </c>
      <c r="I246" s="5">
        <v>0</v>
      </c>
      <c r="J246" s="1" t="e">
        <f t="shared" si="17"/>
        <v>#DIV/0!</v>
      </c>
      <c r="K246" s="1" t="e">
        <f t="shared" si="18"/>
        <v>#DIV/0!</v>
      </c>
      <c r="L246">
        <v>1</v>
      </c>
      <c r="M246" s="5">
        <f t="shared" si="19"/>
        <v>1</v>
      </c>
    </row>
    <row r="247" spans="1:13">
      <c r="A247">
        <v>246</v>
      </c>
      <c r="B247">
        <v>14286</v>
      </c>
      <c r="C247" s="4" t="s">
        <v>243</v>
      </c>
      <c r="D247">
        <v>0</v>
      </c>
      <c r="E247">
        <v>14.62</v>
      </c>
      <c r="F247">
        <v>1</v>
      </c>
      <c r="G247">
        <v>1</v>
      </c>
      <c r="H247" s="2" t="e">
        <f t="shared" si="15"/>
        <v>#DIV/0!</v>
      </c>
      <c r="I247" s="5">
        <v>0</v>
      </c>
      <c r="J247" s="1" t="e">
        <f t="shared" si="17"/>
        <v>#DIV/0!</v>
      </c>
      <c r="K247" s="1" t="e">
        <f t="shared" si="18"/>
        <v>#DIV/0!</v>
      </c>
      <c r="L247">
        <v>1</v>
      </c>
      <c r="M247" s="5">
        <f t="shared" si="19"/>
        <v>1</v>
      </c>
    </row>
    <row r="248" spans="1:13">
      <c r="A248">
        <v>247</v>
      </c>
      <c r="B248">
        <v>5388</v>
      </c>
      <c r="C248" s="4" t="s">
        <v>74</v>
      </c>
      <c r="D248">
        <v>0</v>
      </c>
      <c r="E248">
        <v>59.14</v>
      </c>
      <c r="F248">
        <v>1</v>
      </c>
      <c r="G248">
        <v>1</v>
      </c>
      <c r="H248" s="2" t="e">
        <f t="shared" si="15"/>
        <v>#DIV/0!</v>
      </c>
      <c r="I248" s="5">
        <v>0</v>
      </c>
      <c r="J248" s="1" t="e">
        <f t="shared" si="17"/>
        <v>#DIV/0!</v>
      </c>
      <c r="K248" s="1" t="e">
        <f t="shared" si="18"/>
        <v>#DIV/0!</v>
      </c>
      <c r="L248">
        <v>1</v>
      </c>
      <c r="M248" s="5">
        <f t="shared" si="19"/>
        <v>1</v>
      </c>
    </row>
    <row r="249" spans="1:13">
      <c r="A249">
        <v>248</v>
      </c>
      <c r="B249">
        <v>4606</v>
      </c>
      <c r="C249" s="4" t="s">
        <v>47</v>
      </c>
      <c r="D249">
        <v>0</v>
      </c>
      <c r="E249">
        <v>10</v>
      </c>
      <c r="F249">
        <v>1</v>
      </c>
      <c r="G249">
        <v>1</v>
      </c>
      <c r="H249" s="2" t="e">
        <f t="shared" si="15"/>
        <v>#DIV/0!</v>
      </c>
      <c r="I249" s="5">
        <v>0</v>
      </c>
      <c r="J249" s="1" t="e">
        <f t="shared" si="17"/>
        <v>#DIV/0!</v>
      </c>
      <c r="K249" s="1" t="e">
        <f t="shared" si="18"/>
        <v>#DIV/0!</v>
      </c>
      <c r="L249">
        <v>2</v>
      </c>
      <c r="M249" s="5">
        <f t="shared" si="19"/>
        <v>2</v>
      </c>
    </row>
    <row r="250" spans="1:13">
      <c r="A250">
        <v>249</v>
      </c>
      <c r="B250">
        <v>7880</v>
      </c>
      <c r="C250" s="4" t="s">
        <v>189</v>
      </c>
      <c r="D250">
        <v>0</v>
      </c>
      <c r="E250">
        <v>78.17</v>
      </c>
      <c r="F250">
        <v>1</v>
      </c>
      <c r="G250">
        <v>1</v>
      </c>
      <c r="H250" s="2" t="e">
        <f t="shared" si="15"/>
        <v>#DIV/0!</v>
      </c>
      <c r="I250" s="5">
        <v>0</v>
      </c>
      <c r="J250" s="1" t="e">
        <f t="shared" si="17"/>
        <v>#DIV/0!</v>
      </c>
      <c r="K250" s="1" t="e">
        <f t="shared" si="18"/>
        <v>#DIV/0!</v>
      </c>
      <c r="L250">
        <v>1</v>
      </c>
      <c r="M250" s="5">
        <f t="shared" si="19"/>
        <v>1</v>
      </c>
    </row>
    <row r="251" spans="1:13">
      <c r="A251">
        <v>250</v>
      </c>
      <c r="B251">
        <v>5507</v>
      </c>
      <c r="C251" s="4" t="s">
        <v>88</v>
      </c>
      <c r="D251">
        <v>0</v>
      </c>
      <c r="E251">
        <v>90</v>
      </c>
      <c r="F251">
        <v>1</v>
      </c>
      <c r="G251">
        <v>1</v>
      </c>
      <c r="H251" s="2" t="e">
        <f t="shared" si="15"/>
        <v>#DIV/0!</v>
      </c>
      <c r="I251" s="5">
        <v>0</v>
      </c>
      <c r="J251" s="1" t="e">
        <f t="shared" si="17"/>
        <v>#DIV/0!</v>
      </c>
      <c r="K251" s="1" t="e">
        <f t="shared" si="18"/>
        <v>#DIV/0!</v>
      </c>
      <c r="L251">
        <v>1</v>
      </c>
      <c r="M251" s="5">
        <f t="shared" si="19"/>
        <v>1</v>
      </c>
    </row>
    <row r="252" spans="1:13">
      <c r="A252">
        <v>251</v>
      </c>
      <c r="B252">
        <v>5954</v>
      </c>
      <c r="C252" s="4" t="s">
        <v>133</v>
      </c>
      <c r="D252">
        <v>0</v>
      </c>
      <c r="E252">
        <v>13.37</v>
      </c>
      <c r="F252">
        <v>1</v>
      </c>
      <c r="G252">
        <v>1</v>
      </c>
      <c r="H252" s="2" t="e">
        <f t="shared" si="15"/>
        <v>#DIV/0!</v>
      </c>
      <c r="I252" s="5">
        <v>0</v>
      </c>
      <c r="J252" s="1" t="e">
        <f t="shared" si="17"/>
        <v>#DIV/0!</v>
      </c>
      <c r="K252" s="1" t="e">
        <f t="shared" si="18"/>
        <v>#DIV/0!</v>
      </c>
      <c r="L252">
        <v>4</v>
      </c>
      <c r="M252" s="5">
        <f t="shared" si="19"/>
        <v>4</v>
      </c>
    </row>
    <row r="253" spans="1:13">
      <c r="A253">
        <v>252</v>
      </c>
      <c r="B253">
        <v>6403</v>
      </c>
      <c r="C253" s="4" t="s">
        <v>150</v>
      </c>
      <c r="D253">
        <v>0</v>
      </c>
      <c r="E253">
        <v>43.16</v>
      </c>
      <c r="F253">
        <v>1</v>
      </c>
      <c r="G253">
        <v>1</v>
      </c>
      <c r="H253" s="2" t="e">
        <f t="shared" si="15"/>
        <v>#DIV/0!</v>
      </c>
      <c r="I253" s="5">
        <v>0</v>
      </c>
      <c r="J253" s="1" t="e">
        <f t="shared" si="17"/>
        <v>#DIV/0!</v>
      </c>
      <c r="K253" s="1" t="e">
        <f t="shared" si="18"/>
        <v>#DIV/0!</v>
      </c>
      <c r="L253">
        <v>1</v>
      </c>
      <c r="M253" s="5">
        <f t="shared" si="19"/>
        <v>1</v>
      </c>
    </row>
    <row r="254" spans="1:13">
      <c r="A254">
        <v>253</v>
      </c>
      <c r="B254">
        <v>6049</v>
      </c>
      <c r="C254" s="4" t="s">
        <v>143</v>
      </c>
      <c r="D254">
        <v>0</v>
      </c>
      <c r="E254">
        <v>27.47</v>
      </c>
      <c r="F254">
        <v>2</v>
      </c>
      <c r="G254">
        <v>1</v>
      </c>
      <c r="H254" s="2" t="e">
        <f t="shared" si="15"/>
        <v>#DIV/0!</v>
      </c>
      <c r="I254" s="5">
        <v>0</v>
      </c>
      <c r="J254" s="1" t="e">
        <f t="shared" si="17"/>
        <v>#DIV/0!</v>
      </c>
      <c r="K254" s="1" t="e">
        <f t="shared" si="18"/>
        <v>#DIV/0!</v>
      </c>
      <c r="L254">
        <v>2</v>
      </c>
      <c r="M254" s="5">
        <f t="shared" si="19"/>
        <v>2</v>
      </c>
    </row>
    <row r="255" spans="1:13">
      <c r="A255">
        <v>254</v>
      </c>
      <c r="B255">
        <v>5790</v>
      </c>
      <c r="C255" s="4" t="s">
        <v>123</v>
      </c>
      <c r="D255">
        <v>0</v>
      </c>
      <c r="E255">
        <v>53.72</v>
      </c>
      <c r="F255">
        <v>1</v>
      </c>
      <c r="G255">
        <v>1</v>
      </c>
      <c r="H255" s="2" t="e">
        <f t="shared" si="15"/>
        <v>#DIV/0!</v>
      </c>
      <c r="I255" s="5">
        <v>0</v>
      </c>
      <c r="J255" s="1" t="e">
        <f t="shared" si="17"/>
        <v>#DIV/0!</v>
      </c>
      <c r="K255" s="1" t="e">
        <f t="shared" si="18"/>
        <v>#DIV/0!</v>
      </c>
      <c r="L255">
        <v>5</v>
      </c>
      <c r="M255" s="5">
        <f t="shared" si="19"/>
        <v>5</v>
      </c>
    </row>
    <row r="256" spans="1:13">
      <c r="A256">
        <v>255</v>
      </c>
      <c r="B256">
        <v>12723</v>
      </c>
      <c r="C256" s="4" t="s">
        <v>229</v>
      </c>
      <c r="D256">
        <v>0</v>
      </c>
      <c r="E256">
        <v>58.6</v>
      </c>
      <c r="F256">
        <v>2</v>
      </c>
      <c r="G256">
        <v>1</v>
      </c>
      <c r="H256" s="2" t="e">
        <f t="shared" si="15"/>
        <v>#DIV/0!</v>
      </c>
      <c r="I256" s="5">
        <v>0</v>
      </c>
      <c r="J256" s="1" t="e">
        <f t="shared" si="17"/>
        <v>#DIV/0!</v>
      </c>
      <c r="K256" s="1" t="e">
        <f t="shared" si="18"/>
        <v>#DIV/0!</v>
      </c>
      <c r="L256">
        <v>15</v>
      </c>
      <c r="M256" s="5">
        <f t="shared" si="19"/>
        <v>15</v>
      </c>
    </row>
    <row r="257" spans="1:13">
      <c r="A257">
        <v>256</v>
      </c>
      <c r="B257">
        <v>1417</v>
      </c>
      <c r="C257" s="4" t="s">
        <v>25</v>
      </c>
      <c r="D257">
        <v>0</v>
      </c>
      <c r="E257">
        <v>68.83</v>
      </c>
      <c r="F257">
        <v>1</v>
      </c>
      <c r="G257">
        <v>1</v>
      </c>
      <c r="H257" s="2" t="e">
        <f t="shared" si="15"/>
        <v>#DIV/0!</v>
      </c>
      <c r="I257" s="5">
        <v>0</v>
      </c>
      <c r="J257" s="1" t="e">
        <f t="shared" si="17"/>
        <v>#DIV/0!</v>
      </c>
      <c r="K257" s="1" t="e">
        <f t="shared" si="18"/>
        <v>#DIV/0!</v>
      </c>
      <c r="L257">
        <v>4</v>
      </c>
      <c r="M257" s="5">
        <f t="shared" si="19"/>
        <v>4</v>
      </c>
    </row>
    <row r="258" spans="1:13">
      <c r="A258">
        <v>257</v>
      </c>
      <c r="B258">
        <v>261</v>
      </c>
      <c r="C258" s="4" t="s">
        <v>13</v>
      </c>
      <c r="D258">
        <v>0</v>
      </c>
      <c r="E258">
        <v>34.26</v>
      </c>
      <c r="F258">
        <v>1</v>
      </c>
      <c r="G258">
        <v>1</v>
      </c>
      <c r="H258" s="2" t="e">
        <f t="shared" ref="H258:H321" si="20">E258*F258*G258/D258</f>
        <v>#DIV/0!</v>
      </c>
      <c r="I258" s="5">
        <v>0</v>
      </c>
      <c r="J258" s="1" t="e">
        <f t="shared" si="17"/>
        <v>#DIV/0!</v>
      </c>
      <c r="K258" s="1" t="e">
        <f t="shared" si="18"/>
        <v>#DIV/0!</v>
      </c>
      <c r="L258">
        <v>4</v>
      </c>
      <c r="M258" s="5">
        <f t="shared" si="19"/>
        <v>4</v>
      </c>
    </row>
    <row r="259" spans="1:13">
      <c r="A259">
        <v>258</v>
      </c>
      <c r="B259">
        <v>5807</v>
      </c>
      <c r="C259" s="4" t="s">
        <v>125</v>
      </c>
      <c r="D259">
        <v>0</v>
      </c>
      <c r="E259">
        <v>22.94</v>
      </c>
      <c r="F259">
        <v>1</v>
      </c>
      <c r="G259">
        <v>1</v>
      </c>
      <c r="H259" s="2" t="e">
        <f t="shared" si="20"/>
        <v>#DIV/0!</v>
      </c>
      <c r="I259" s="5">
        <v>0</v>
      </c>
      <c r="J259" s="1" t="e">
        <f t="shared" ref="J259:J274" si="21">44341/H259</f>
        <v>#DIV/0!</v>
      </c>
      <c r="K259" s="1" t="e">
        <f t="shared" ref="K259:K274" si="22">61075/H259</f>
        <v>#DIV/0!</v>
      </c>
      <c r="L259">
        <v>20</v>
      </c>
      <c r="M259" s="5">
        <f t="shared" ref="M259:M274" si="23">L259-I259</f>
        <v>20</v>
      </c>
    </row>
    <row r="260" spans="1:13">
      <c r="A260">
        <v>259</v>
      </c>
      <c r="B260">
        <v>5942</v>
      </c>
      <c r="C260" s="4" t="s">
        <v>131</v>
      </c>
      <c r="D260">
        <v>0</v>
      </c>
      <c r="E260">
        <v>71.56</v>
      </c>
      <c r="F260">
        <v>1</v>
      </c>
      <c r="G260">
        <v>1</v>
      </c>
      <c r="H260" s="2" t="e">
        <f t="shared" si="20"/>
        <v>#DIV/0!</v>
      </c>
      <c r="I260" s="5">
        <v>0</v>
      </c>
      <c r="J260" s="1" t="e">
        <f t="shared" si="21"/>
        <v>#DIV/0!</v>
      </c>
      <c r="K260" s="1" t="e">
        <f t="shared" si="22"/>
        <v>#DIV/0!</v>
      </c>
      <c r="L260">
        <v>2</v>
      </c>
      <c r="M260" s="5">
        <f t="shared" si="23"/>
        <v>2</v>
      </c>
    </row>
    <row r="261" spans="1:13">
      <c r="A261">
        <v>260</v>
      </c>
      <c r="B261">
        <v>1264</v>
      </c>
      <c r="C261" s="4" t="s">
        <v>20</v>
      </c>
      <c r="D261">
        <v>0</v>
      </c>
      <c r="E261">
        <v>34.14</v>
      </c>
      <c r="F261">
        <v>2</v>
      </c>
      <c r="G261">
        <v>1</v>
      </c>
      <c r="H261" s="2" t="e">
        <f t="shared" si="20"/>
        <v>#DIV/0!</v>
      </c>
      <c r="I261" s="5">
        <v>0</v>
      </c>
      <c r="J261" s="1" t="e">
        <f t="shared" si="21"/>
        <v>#DIV/0!</v>
      </c>
      <c r="K261" s="1" t="e">
        <f t="shared" si="22"/>
        <v>#DIV/0!</v>
      </c>
      <c r="L261">
        <v>4</v>
      </c>
      <c r="M261" s="5">
        <f t="shared" si="23"/>
        <v>4</v>
      </c>
    </row>
    <row r="262" spans="1:13">
      <c r="A262">
        <v>261</v>
      </c>
      <c r="B262">
        <v>1265</v>
      </c>
      <c r="C262" s="4" t="s">
        <v>21</v>
      </c>
      <c r="D262">
        <v>0</v>
      </c>
      <c r="E262">
        <v>32.049999999999997</v>
      </c>
      <c r="F262">
        <v>2</v>
      </c>
      <c r="G262">
        <v>1</v>
      </c>
      <c r="H262" s="2" t="e">
        <f t="shared" si="20"/>
        <v>#DIV/0!</v>
      </c>
      <c r="I262" s="5">
        <v>0</v>
      </c>
      <c r="J262" s="1" t="e">
        <f t="shared" si="21"/>
        <v>#DIV/0!</v>
      </c>
      <c r="K262" s="1" t="e">
        <f t="shared" si="22"/>
        <v>#DIV/0!</v>
      </c>
      <c r="L262">
        <v>2</v>
      </c>
      <c r="M262" s="5">
        <f t="shared" si="23"/>
        <v>2</v>
      </c>
    </row>
    <row r="263" spans="1:13">
      <c r="A263">
        <v>262</v>
      </c>
      <c r="B263">
        <v>2</v>
      </c>
      <c r="C263" s="4" t="s">
        <v>11</v>
      </c>
      <c r="D263">
        <v>0</v>
      </c>
      <c r="E263">
        <v>30.47</v>
      </c>
      <c r="F263">
        <v>2</v>
      </c>
      <c r="G263">
        <v>1</v>
      </c>
      <c r="H263" s="2" t="e">
        <f t="shared" si="20"/>
        <v>#DIV/0!</v>
      </c>
      <c r="I263" s="5">
        <v>0</v>
      </c>
      <c r="J263" s="1" t="e">
        <f t="shared" si="21"/>
        <v>#DIV/0!</v>
      </c>
      <c r="K263" s="1" t="e">
        <f t="shared" si="22"/>
        <v>#DIV/0!</v>
      </c>
      <c r="L263">
        <v>3</v>
      </c>
      <c r="M263" s="5">
        <f t="shared" si="23"/>
        <v>3</v>
      </c>
    </row>
    <row r="264" spans="1:13">
      <c r="A264">
        <v>263</v>
      </c>
      <c r="B264">
        <v>5833</v>
      </c>
      <c r="C264" s="4" t="s">
        <v>128</v>
      </c>
      <c r="D264">
        <v>0</v>
      </c>
      <c r="E264">
        <v>10</v>
      </c>
      <c r="F264">
        <v>1</v>
      </c>
      <c r="G264">
        <v>1</v>
      </c>
      <c r="H264" s="2" t="e">
        <f t="shared" si="20"/>
        <v>#DIV/0!</v>
      </c>
      <c r="I264" s="5">
        <v>0</v>
      </c>
      <c r="J264" s="1" t="e">
        <f t="shared" si="21"/>
        <v>#DIV/0!</v>
      </c>
      <c r="K264" s="1" t="e">
        <f t="shared" si="22"/>
        <v>#DIV/0!</v>
      </c>
      <c r="L264">
        <v>1</v>
      </c>
      <c r="M264" s="5">
        <f t="shared" si="23"/>
        <v>1</v>
      </c>
    </row>
    <row r="265" spans="1:13">
      <c r="A265">
        <v>264</v>
      </c>
      <c r="C265" s="4" t="s">
        <v>283</v>
      </c>
      <c r="D265">
        <v>0</v>
      </c>
      <c r="E265">
        <v>23.46</v>
      </c>
      <c r="F265">
        <v>1</v>
      </c>
      <c r="G265">
        <v>1</v>
      </c>
      <c r="H265" s="2" t="e">
        <f t="shared" si="20"/>
        <v>#DIV/0!</v>
      </c>
      <c r="I265" s="5">
        <v>0</v>
      </c>
      <c r="J265" s="1" t="e">
        <f t="shared" si="21"/>
        <v>#DIV/0!</v>
      </c>
      <c r="K265" s="1" t="e">
        <f t="shared" si="22"/>
        <v>#DIV/0!</v>
      </c>
      <c r="L265">
        <v>6</v>
      </c>
      <c r="M265" s="5">
        <f t="shared" si="23"/>
        <v>6</v>
      </c>
    </row>
    <row r="266" spans="1:13">
      <c r="A266">
        <v>265</v>
      </c>
      <c r="B266">
        <v>10350</v>
      </c>
      <c r="C266" s="4" t="s">
        <v>201</v>
      </c>
      <c r="D266">
        <v>0</v>
      </c>
      <c r="E266">
        <v>26.19</v>
      </c>
      <c r="F266">
        <v>1</v>
      </c>
      <c r="G266">
        <v>1</v>
      </c>
      <c r="H266" s="2" t="e">
        <f t="shared" si="20"/>
        <v>#DIV/0!</v>
      </c>
      <c r="I266" s="5">
        <v>0</v>
      </c>
      <c r="J266" s="1" t="e">
        <f t="shared" si="21"/>
        <v>#DIV/0!</v>
      </c>
      <c r="K266" s="1" t="e">
        <f t="shared" si="22"/>
        <v>#DIV/0!</v>
      </c>
      <c r="L266">
        <v>26</v>
      </c>
      <c r="M266" s="5">
        <f t="shared" si="23"/>
        <v>26</v>
      </c>
    </row>
    <row r="267" spans="1:13">
      <c r="A267">
        <v>266</v>
      </c>
      <c r="B267">
        <v>7185</v>
      </c>
      <c r="C267" s="4" t="s">
        <v>168</v>
      </c>
      <c r="D267">
        <v>0</v>
      </c>
      <c r="E267">
        <v>10</v>
      </c>
      <c r="F267">
        <v>1</v>
      </c>
      <c r="G267">
        <v>1</v>
      </c>
      <c r="H267" s="2" t="e">
        <f t="shared" si="20"/>
        <v>#DIV/0!</v>
      </c>
      <c r="I267" s="5">
        <v>0</v>
      </c>
      <c r="J267" s="1" t="e">
        <f t="shared" si="21"/>
        <v>#DIV/0!</v>
      </c>
      <c r="K267" s="1" t="e">
        <f t="shared" si="22"/>
        <v>#DIV/0!</v>
      </c>
      <c r="L267">
        <v>3</v>
      </c>
      <c r="M267" s="5">
        <f t="shared" si="23"/>
        <v>3</v>
      </c>
    </row>
    <row r="268" spans="1:13">
      <c r="A268">
        <v>267</v>
      </c>
      <c r="B268">
        <v>5737</v>
      </c>
      <c r="C268" s="4" t="s">
        <v>120</v>
      </c>
      <c r="D268">
        <v>0</v>
      </c>
      <c r="E268">
        <v>38.549999999999997</v>
      </c>
      <c r="F268">
        <v>1</v>
      </c>
      <c r="G268">
        <v>1</v>
      </c>
      <c r="H268" s="2" t="e">
        <f t="shared" si="20"/>
        <v>#DIV/0!</v>
      </c>
      <c r="I268" s="5">
        <v>0</v>
      </c>
      <c r="J268" s="1" t="e">
        <f t="shared" si="21"/>
        <v>#DIV/0!</v>
      </c>
      <c r="K268" s="1" t="e">
        <f t="shared" si="22"/>
        <v>#DIV/0!</v>
      </c>
      <c r="L268">
        <v>15</v>
      </c>
      <c r="M268" s="5">
        <f t="shared" si="23"/>
        <v>15</v>
      </c>
    </row>
    <row r="269" spans="1:13">
      <c r="A269">
        <v>268</v>
      </c>
      <c r="B269">
        <v>11194</v>
      </c>
      <c r="C269" s="4" t="s">
        <v>205</v>
      </c>
      <c r="D269">
        <v>0</v>
      </c>
      <c r="E269">
        <v>37.31</v>
      </c>
      <c r="F269">
        <v>1</v>
      </c>
      <c r="G269">
        <v>1</v>
      </c>
      <c r="H269" s="2" t="e">
        <f t="shared" si="20"/>
        <v>#DIV/0!</v>
      </c>
      <c r="I269" s="5">
        <v>0</v>
      </c>
      <c r="J269" s="1" t="e">
        <f t="shared" si="21"/>
        <v>#DIV/0!</v>
      </c>
      <c r="K269" s="1" t="e">
        <f t="shared" si="22"/>
        <v>#DIV/0!</v>
      </c>
      <c r="L269">
        <v>1</v>
      </c>
      <c r="M269" s="5">
        <f t="shared" si="23"/>
        <v>1</v>
      </c>
    </row>
    <row r="270" spans="1:13">
      <c r="A270">
        <v>269</v>
      </c>
      <c r="B270">
        <v>4921</v>
      </c>
      <c r="C270" s="4" t="s">
        <v>65</v>
      </c>
      <c r="D270">
        <v>0</v>
      </c>
      <c r="E270">
        <v>40.94</v>
      </c>
      <c r="F270">
        <v>1</v>
      </c>
      <c r="G270">
        <v>1</v>
      </c>
      <c r="H270" s="2" t="e">
        <f t="shared" si="20"/>
        <v>#DIV/0!</v>
      </c>
      <c r="I270" s="5">
        <v>0</v>
      </c>
      <c r="J270" s="1" t="e">
        <f t="shared" si="21"/>
        <v>#DIV/0!</v>
      </c>
      <c r="K270" s="1" t="e">
        <f t="shared" si="22"/>
        <v>#DIV/0!</v>
      </c>
      <c r="L270">
        <v>1</v>
      </c>
      <c r="M270" s="5">
        <f t="shared" si="23"/>
        <v>1</v>
      </c>
    </row>
    <row r="271" spans="1:13">
      <c r="A271">
        <v>270</v>
      </c>
      <c r="B271">
        <v>1235</v>
      </c>
      <c r="C271" s="4" t="s">
        <v>17</v>
      </c>
      <c r="D271">
        <v>0</v>
      </c>
      <c r="E271">
        <v>78.569999999999993</v>
      </c>
      <c r="F271">
        <v>1</v>
      </c>
      <c r="G271">
        <v>1</v>
      </c>
      <c r="H271" s="2" t="e">
        <f t="shared" si="20"/>
        <v>#DIV/0!</v>
      </c>
      <c r="I271" s="5">
        <v>0</v>
      </c>
      <c r="J271" s="1" t="e">
        <f t="shared" si="21"/>
        <v>#DIV/0!</v>
      </c>
      <c r="K271" s="1" t="e">
        <f t="shared" si="22"/>
        <v>#DIV/0!</v>
      </c>
      <c r="L271">
        <v>30</v>
      </c>
      <c r="M271" s="5">
        <f t="shared" si="23"/>
        <v>30</v>
      </c>
    </row>
    <row r="272" spans="1:13">
      <c r="A272">
        <v>271</v>
      </c>
      <c r="B272">
        <v>5374</v>
      </c>
      <c r="C272" s="4" t="s">
        <v>73</v>
      </c>
      <c r="D272">
        <v>0</v>
      </c>
      <c r="E272">
        <v>77.37</v>
      </c>
      <c r="F272">
        <v>1</v>
      </c>
      <c r="G272">
        <v>1</v>
      </c>
      <c r="H272" s="2" t="e">
        <f t="shared" si="20"/>
        <v>#DIV/0!</v>
      </c>
      <c r="I272" s="5">
        <v>0</v>
      </c>
      <c r="J272" s="1" t="e">
        <f t="shared" si="21"/>
        <v>#DIV/0!</v>
      </c>
      <c r="K272" s="1" t="e">
        <f t="shared" si="22"/>
        <v>#DIV/0!</v>
      </c>
      <c r="L272">
        <v>1</v>
      </c>
      <c r="M272" s="5">
        <f t="shared" si="23"/>
        <v>1</v>
      </c>
    </row>
    <row r="273" spans="1:13">
      <c r="A273">
        <v>272</v>
      </c>
      <c r="B273">
        <v>5980</v>
      </c>
      <c r="C273" s="4" t="s">
        <v>136</v>
      </c>
      <c r="D273">
        <v>0</v>
      </c>
      <c r="E273">
        <v>16.13</v>
      </c>
      <c r="F273">
        <v>1</v>
      </c>
      <c r="G273">
        <v>1</v>
      </c>
      <c r="H273" s="2" t="e">
        <f t="shared" si="20"/>
        <v>#DIV/0!</v>
      </c>
      <c r="I273" s="5">
        <v>0</v>
      </c>
      <c r="J273" s="1" t="e">
        <f t="shared" si="21"/>
        <v>#DIV/0!</v>
      </c>
      <c r="K273" s="1" t="e">
        <f t="shared" si="22"/>
        <v>#DIV/0!</v>
      </c>
      <c r="L273">
        <v>1</v>
      </c>
      <c r="M273" s="5">
        <f t="shared" si="23"/>
        <v>1</v>
      </c>
    </row>
    <row r="274" spans="1:13">
      <c r="A274">
        <v>273</v>
      </c>
      <c r="B274">
        <v>2543</v>
      </c>
      <c r="C274" s="4" t="s">
        <v>32</v>
      </c>
      <c r="D274">
        <v>0</v>
      </c>
      <c r="E274">
        <v>79.77</v>
      </c>
      <c r="F274">
        <v>1</v>
      </c>
      <c r="G274">
        <v>1</v>
      </c>
      <c r="H274" s="2" t="e">
        <f t="shared" si="20"/>
        <v>#DIV/0!</v>
      </c>
      <c r="I274" s="5">
        <v>0</v>
      </c>
      <c r="J274" s="1" t="e">
        <f t="shared" si="21"/>
        <v>#DIV/0!</v>
      </c>
      <c r="K274" s="1" t="e">
        <f t="shared" si="22"/>
        <v>#DIV/0!</v>
      </c>
      <c r="L274">
        <v>1</v>
      </c>
      <c r="M274" s="5">
        <f t="shared" si="23"/>
        <v>1</v>
      </c>
    </row>
  </sheetData>
  <sortState ref="A2:K547">
    <sortCondition ref="A2:A5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זבולוני Assaf Zvuloni</dc:creator>
  <cp:lastModifiedBy>אסף זבולוני Assaf Zvuloni</cp:lastModifiedBy>
  <dcterms:created xsi:type="dcterms:W3CDTF">2019-08-04T08:11:08Z</dcterms:created>
  <dcterms:modified xsi:type="dcterms:W3CDTF">2019-08-04T09:24:17Z</dcterms:modified>
</cp:coreProperties>
</file>